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R:\Economic Development\UKSPF Programme Management\UKSPF Commissioning Process\2025-26 FY Commissioning\Regional Business Support\D2N2 Export Scale Up &amp; Workshop\"/>
    </mc:Choice>
  </mc:AlternateContent>
  <xr:revisionPtr revIDLastSave="0" documentId="13_ncr:1_{655571DF-745C-43D2-A9AA-777FA35B367B}" xr6:coauthVersionLast="47" xr6:coauthVersionMax="47" xr10:uidLastSave="{00000000-0000-0000-0000-000000000000}"/>
  <bookViews>
    <workbookView xWindow="-120" yWindow="-120" windowWidth="38640" windowHeight="15840" xr2:uid="{B863407C-1192-4630-BDE4-8C282CD850D6}"/>
  </bookViews>
  <sheets>
    <sheet name="Lot 1 - Export" sheetId="17" r:id="rId1"/>
    <sheet name="Lot 2 - High Growth" sheetId="18" r:id="rId2"/>
    <sheet name="Lot 3 - Workshops" sheetId="2" r:id="rId3"/>
    <sheet name="UKSPF Output Indicators" sheetId="20" r:id="rId4"/>
    <sheet name="UKSPF Outcome Indicators" sheetId="21"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4" hidden="1">'UKSPF Outcome Indicators'!$B$1:$D$29</definedName>
    <definedName name="_xlnm._FilterDatabase" localSheetId="3" hidden="1">'UKSPF Output Indicators'!$B$1:$D$27</definedName>
    <definedName name="APP_Fund_Source">'[1]Master Data'!$B$4:$B$6</definedName>
    <definedName name="Budg_Central">#REF!</definedName>
    <definedName name="Budg_Derby_Core">#REF!</definedName>
    <definedName name="Budg_Derby_Post">#REF!</definedName>
    <definedName name="Budg_Derby_Pre">#REF!</definedName>
    <definedName name="Budg_Derby_Supp">#REF!</definedName>
    <definedName name="Budg_Leic_Core">#REF!</definedName>
    <definedName name="Budg_Leic_Post">#REF!</definedName>
    <definedName name="Budg_Leic_Pre">#REF!</definedName>
    <definedName name="Budg_Leic_Supp">#REF!</definedName>
    <definedName name="Budg_Lough_Core">#REF!</definedName>
    <definedName name="Budg_Lough_L4L">#REF!</definedName>
    <definedName name="Budg_Lough_Post">#REF!</definedName>
    <definedName name="Budg_Lough_Pre">#REF!</definedName>
    <definedName name="Budg_Lough_Supp">#REF!</definedName>
    <definedName name="Bugd_Lough_Pre">#REF!</definedName>
    <definedName name="Communities_and_Place">#REF!</definedName>
    <definedName name="Communities_and_Place_Outputs">#REF!</definedName>
    <definedName name="Cost_Centre_List">[2]Contracts!$B$4:$B$58</definedName>
    <definedName name="Course_list">'[1]Master Data'!$B$13:$B$57</definedName>
    <definedName name="ESF_Costs">'[3]Cost Categories'!$A$3:$A$11</definedName>
    <definedName name="Funding_Type">'[1]Master Data'!$C$4:$C$9</definedName>
    <definedName name="Investment_Priority">#REF!</definedName>
    <definedName name="MaxTransactionValue">[4]Reference!$F$4</definedName>
    <definedName name="MinTransactionValue">[4]Reference!$F$3</definedName>
    <definedName name="Multiply">#REF!</definedName>
    <definedName name="Multiply_Outputs">#REF!</definedName>
    <definedName name="ORGdata">[5]Control!$A$1:$B$6</definedName>
    <definedName name="Output_Lists">[6]Sheet3!$I$2:$I$38</definedName>
    <definedName name="PayScaleData">#REF!</definedName>
    <definedName name="People_and_Skills">#REF!</definedName>
    <definedName name="People_and_Skills_Outputs">#REF!</definedName>
    <definedName name="_xlnm.Print_Titles" localSheetId="4">'UKSPF Outcome Indicators'!$1:$1</definedName>
    <definedName name="_xlnm.Print_Titles" localSheetId="3">'UKSPF Output Indicators'!$1:$1</definedName>
    <definedName name="Results_List">[7]Lists!$L$1:$L$38</definedName>
    <definedName name="Scale">'[8]Grade Structure'!$C$5:$C$18</definedName>
    <definedName name="SCPData">#REF!</definedName>
    <definedName name="Supporting_Local_Business">#REF!</definedName>
    <definedName name="Supporting_Local_Business_Outputs">#REF!</definedName>
    <definedName name="YEI_Costs">'[3]Cost Categories'!$D$3:$D$7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1" i="2" l="1"/>
  <c r="D41" i="2"/>
  <c r="E41" i="2"/>
  <c r="B41" i="2"/>
  <c r="C31" i="2"/>
  <c r="D31" i="2"/>
  <c r="E31" i="2"/>
  <c r="B31" i="2"/>
  <c r="F53" i="17" l="1"/>
  <c r="F54" i="17"/>
  <c r="F55" i="17"/>
  <c r="F47" i="18" l="1"/>
  <c r="F48" i="17"/>
  <c r="F44" i="2"/>
  <c r="F52" i="2"/>
  <c r="F23" i="2" l="1"/>
  <c r="F24" i="2"/>
  <c r="F25" i="2"/>
  <c r="F26" i="2"/>
  <c r="F27" i="2"/>
  <c r="F28" i="2"/>
  <c r="F29" i="2"/>
  <c r="F30" i="2"/>
  <c r="F32" i="2"/>
  <c r="F33" i="2"/>
  <c r="F34" i="2"/>
  <c r="F35" i="2"/>
  <c r="F36" i="2"/>
  <c r="F37" i="2"/>
  <c r="F38" i="2"/>
  <c r="F39" i="2"/>
  <c r="F40" i="2"/>
  <c r="B42" i="18"/>
  <c r="B32" i="18"/>
  <c r="B42" i="17"/>
  <c r="B32" i="17"/>
  <c r="F56" i="18"/>
  <c r="F55" i="18"/>
  <c r="F54" i="18"/>
  <c r="F53" i="18"/>
  <c r="F52" i="18"/>
  <c r="F51" i="18"/>
  <c r="F46" i="18"/>
  <c r="B20" i="18"/>
  <c r="F12" i="18"/>
  <c r="F12" i="17"/>
  <c r="F52" i="17"/>
  <c r="B20" i="17"/>
  <c r="C19" i="18" l="1"/>
  <c r="C18" i="18"/>
  <c r="B43" i="18"/>
  <c r="C19" i="17"/>
  <c r="C18" i="17"/>
  <c r="F41" i="2"/>
  <c r="B42" i="2"/>
  <c r="C42" i="2"/>
  <c r="B43" i="17"/>
  <c r="E42" i="2"/>
  <c r="D42" i="2"/>
  <c r="F31" i="2"/>
  <c r="C16" i="18"/>
  <c r="C17" i="18"/>
  <c r="F47" i="17"/>
  <c r="C17" i="17"/>
  <c r="C16" i="17"/>
  <c r="F42" i="2" l="1"/>
  <c r="C20" i="18"/>
  <c r="C20" i="17"/>
  <c r="F48" i="2" l="1"/>
  <c r="B19" i="2"/>
  <c r="C16" i="2" l="1"/>
  <c r="C18" i="2" l="1"/>
  <c r="C17" i="2"/>
  <c r="C19" i="2" l="1"/>
  <c r="F12" i="2" l="1"/>
</calcChain>
</file>

<file path=xl/sharedStrings.xml><?xml version="1.0" encoding="utf-8"?>
<sst xmlns="http://schemas.openxmlformats.org/spreadsheetml/2006/main" count="467" uniqueCount="281">
  <si>
    <t>Jobs created as a result of support</t>
  </si>
  <si>
    <t>Number of potential entrepreneurs assisted to be enterprise ready</t>
  </si>
  <si>
    <t>Number of organisations engaged in knowledge transfer activity following support</t>
  </si>
  <si>
    <t>Number of enterprises adopting new to the firm technologies or processes</t>
  </si>
  <si>
    <t>Number of R&amp;D (Research &amp; Development) active enterprises</t>
  </si>
  <si>
    <t xml:space="preserve">Number of enterprises adopting new or improved products or services </t>
  </si>
  <si>
    <t xml:space="preserve">Number of enterprises engaged in new markets </t>
  </si>
  <si>
    <t>Funding Profile</t>
  </si>
  <si>
    <t>Please input numbers in the yellow cells in the Outcome Profile below. The values given should be the number of outcomes that will be achieved by the Organisation in each Quarter.</t>
  </si>
  <si>
    <t>Number of new to market products</t>
  </si>
  <si>
    <t>Maximum Grant</t>
  </si>
  <si>
    <t>Minimum Grant</t>
  </si>
  <si>
    <t>Jul 25- Sep 25</t>
  </si>
  <si>
    <t>Oct 25 - Dec 25</t>
  </si>
  <si>
    <t>Jan 26 - Mar 26</t>
  </si>
  <si>
    <t>2025 - 2026 FY Total</t>
  </si>
  <si>
    <t>Total</t>
  </si>
  <si>
    <t>Revenue Funding</t>
  </si>
  <si>
    <t>Use of Grant Requested</t>
  </si>
  <si>
    <t>Amount</t>
  </si>
  <si>
    <t>% of total grant requested</t>
  </si>
  <si>
    <t>Organisation Name</t>
  </si>
  <si>
    <t>Number of enterprises receiving non-financial support</t>
  </si>
  <si>
    <t>Part 1: Budget</t>
  </si>
  <si>
    <r>
      <t xml:space="preserve">Please input amount in pounds (£) in </t>
    </r>
    <r>
      <rPr>
        <b/>
        <u/>
        <sz val="11"/>
        <color theme="1"/>
        <rFont val="Arial"/>
        <family val="2"/>
      </rPr>
      <t>the yellow cells</t>
    </r>
    <r>
      <rPr>
        <b/>
        <sz val="11"/>
        <color theme="1"/>
        <rFont val="Arial"/>
        <family val="2"/>
      </rPr>
      <t xml:space="preserve"> in the Funding Profile below. The amount should be based on the total funds that will be defrayed by the Organisation in each Quarter. </t>
    </r>
  </si>
  <si>
    <t xml:space="preserve">The total amount requested must be more than the minimum and not exceed the maximum available </t>
  </si>
  <si>
    <t xml:space="preserve">In the yellow cells, please provide a breakdown of the amount of the grant requested that will be used  to support management &amp; administration and delivery. The total amount must equal the amount requested </t>
  </si>
  <si>
    <t>Jul 25 - Sep 25</t>
  </si>
  <si>
    <t>2025-26 FY Total</t>
  </si>
  <si>
    <r>
      <t xml:space="preserve">Please input numbers in </t>
    </r>
    <r>
      <rPr>
        <b/>
        <u/>
        <sz val="11"/>
        <color theme="1"/>
        <rFont val="Arial"/>
        <family val="2"/>
      </rPr>
      <t>the yellow cells</t>
    </r>
    <r>
      <rPr>
        <b/>
        <sz val="11"/>
        <color theme="1"/>
        <rFont val="Arial"/>
        <family val="2"/>
      </rPr>
      <t xml:space="preserve"> in the Output Profile below. The values given should be the number of outputs that will be delivered by the Organisation in each Quarter.</t>
    </r>
  </si>
  <si>
    <t>Project Management &amp; Administration (salary costs)</t>
  </si>
  <si>
    <t>Project Delivery (salary costs)</t>
  </si>
  <si>
    <t>Cell will be green if sum of three cells above is equal to Total Grant requested in table above. Cell will be red if not equal. Totals must be equal (i.e. cell must be green) before submitting application</t>
  </si>
  <si>
    <t>Cell will be red if amount requested is below minimum or above maximum available. Please check cell is not red before submitting application</t>
  </si>
  <si>
    <t>The definitions for the outputs and outcomes included above can be found on the 'Outputs &amp; Outcomes' tab of this document</t>
  </si>
  <si>
    <t>Nottingham City</t>
  </si>
  <si>
    <t>Ashfield</t>
  </si>
  <si>
    <t>Bassetlaw</t>
  </si>
  <si>
    <t>Broxtowe</t>
  </si>
  <si>
    <t>Gedling</t>
  </si>
  <si>
    <t>Mansfield</t>
  </si>
  <si>
    <t>Newark &amp; Sherwood</t>
  </si>
  <si>
    <t>Rushcliffe</t>
  </si>
  <si>
    <t>Derby City</t>
  </si>
  <si>
    <t>Amber Valley</t>
  </si>
  <si>
    <t>Bolsover</t>
  </si>
  <si>
    <t>Chesterfield</t>
  </si>
  <si>
    <t>Derbyshire Dales</t>
  </si>
  <si>
    <t>Erewash</t>
  </si>
  <si>
    <t>High Peak</t>
  </si>
  <si>
    <t>North East Derbyshire</t>
  </si>
  <si>
    <t>South Derbyshire</t>
  </si>
  <si>
    <t>Nottinghamshire Total (excluding Nottingham City)</t>
  </si>
  <si>
    <t>Derbyshire Total (excluding Derby City)</t>
  </si>
  <si>
    <t xml:space="preserve">Number of enterprises with improved productivity </t>
  </si>
  <si>
    <t>EMCCA - UKSPF - Supporting Business Growth  - Appendix B</t>
  </si>
  <si>
    <t>Part 2: No. of enterprises to be engaged onto the programme</t>
  </si>
  <si>
    <t>Cell will be green if Total supported is equal to no. of enterprises in Nottm City, Notts, Derby City and Derbys</t>
  </si>
  <si>
    <t>Advice and support to business</t>
  </si>
  <si>
    <t>Total No. of enterprises to be engaged</t>
  </si>
  <si>
    <t>Total No. of In Person Workshops</t>
  </si>
  <si>
    <t xml:space="preserve">Part 2: In Person Workshops to be delivered </t>
  </si>
  <si>
    <t>Online Workshops</t>
  </si>
  <si>
    <t>Output Code</t>
  </si>
  <si>
    <t xml:space="preserve"> Output Indicator for Reporting</t>
  </si>
  <si>
    <t>Unit of Measurement</t>
  </si>
  <si>
    <t>Definition</t>
  </si>
  <si>
    <t>Business and Community Assets</t>
  </si>
  <si>
    <t>OP1</t>
  </si>
  <si>
    <t xml:space="preserve">Amount of commercial space completed or improved
</t>
  </si>
  <si>
    <t>Square metres (M2)</t>
  </si>
  <si>
    <t xml:space="preserve">The total square meterage of new commercial floorspace completed or improved. Commercial space includes, but is not limited to: retail, hospitality, office and industrial space.
- A retail space means a fixed location for the display or retail sale of goods or services. Examples include, but are not limited to: supermarkets, shops selling clothing, electronics, furniture, books, etc. 
- A hospitality space means a space whose primary purpose is for accommodation or food service. Examples include, but are not limited to: restaurants, cafes, pubs, bars, catering, hotels, campsites and other accommodation.
- Office space means a fixed location where the primary activities are concerned with financial services, professional services (other than health or medical services), or any other appropriate services in a commercial, business or service locality.
- Industrial space means space used for industrial processes, storage or distribution.
- Other commercial space means non-public or community spaces that do not fall into the categories above.
- Completed means physical completion of the facilities and space is ready for occupancy immediately. A building should be classified as complete once it is on the non-domestic rating list.
- Improvement means adding, renovating or repairing facilities with the aim of creating a better space. It does not include maintenance of existing facilities.
</t>
  </si>
  <si>
    <t>OP2</t>
  </si>
  <si>
    <t xml:space="preserve">Amount of green or blue space created or improved
</t>
  </si>
  <si>
    <t xml:space="preserve">The total square meterage of green or blue space completed or improved.
- Green or blue space means any vegetated land, or water, within an urban area or public space. This includes: parks, public gardens, playing fields, children’s play areas, woods and other natural areas, grassed areas, cemeteries, allotments, as well as green corridors like paths. It does not include paved spaces between or around buildings; for this, see indicators relating to "public realm".
- Created means physical creation of a green or blue space that did not exist previously and the space is open to the public.                                
- Improved means adding, renovating or repairing facilities and landscaping. It does not include maintenance of existing greenspace, such as grass cutting, pruning, and cleaning.
</t>
  </si>
  <si>
    <t>OP3</t>
  </si>
  <si>
    <t>Amount of public realm created or improved</t>
  </si>
  <si>
    <t>The total square meterage of public realm that is created or improved.
- Public realm means the spaces between and around buildings that are publicly accessible, including squares, courtyards and streets.
- Created means new public realm, 'improved' means adding, renovating or repairing facilities with the aim of creating better public space. It does not include maintenance of existing facilities.
- Improved means adding, renovating or repairing facilities with the aim of creating better public space. It does not include maintenance of existing facilities.
- This indicator should not include parks and green/blue space, for which there is a distinct and separate indicator.</t>
  </si>
  <si>
    <t>OP4</t>
  </si>
  <si>
    <t>Amount of rehabilitated land</t>
  </si>
  <si>
    <t>The total square meterage of derelict land that has been rehabilitated.
- Derelict land means land that has become damaged by industrial or other development and is beyond beneficial use without treatment. 
- Rehabilitated means remediated to a point of beneficial use.</t>
  </si>
  <si>
    <t>OP5</t>
  </si>
  <si>
    <t>Number of amenities/facilities created or improved</t>
  </si>
  <si>
    <t>Number of amenities or facilities</t>
  </si>
  <si>
    <r>
      <t xml:space="preserve">The number of new amenities/facilities created or improved.
- Amenity/facility means any service contained within a physical structure, including, but not limited to, magistrates courts, police stations, town halls, sports facilities, hospitals and public toilets. 
- Created means the amenity/facility did not previously exist.
- 'Improved' means adding, renovating or repairing facilities with the aim of creating better public space. It does not include maintenance of existing facilities.
</t>
    </r>
    <r>
      <rPr>
        <sz val="11"/>
        <rFont val="Calibri"/>
        <family val="2"/>
      </rPr>
      <t xml:space="preserve">If amenities/facilities are counted as being improved or created in another output indicator (e.g. number of cultural assets supported/created) they should not be counted through this indicator as well. The Local Authority should select where they feel it would best fit with the definition.  </t>
    </r>
  </si>
  <si>
    <t>OP6</t>
  </si>
  <si>
    <t>Number of low or zero carbon energy infrastructure installed</t>
  </si>
  <si>
    <t>Number of units</t>
  </si>
  <si>
    <t>Number of low or zero carbon energy infrastructure units installed/completed. This may be within existing residential units, non-domestic buildings or other.
- A residential unit means a home to a ‘household’, defined in the 2011 Census as being: ‘one person living alone; or a group of people (not necessarily related) living at the same address who share cooking facilities and share a living room or sitting room or dining area’. This includes houses, bungalows, flats, and maisonettes. 
- A non-residential building means any building that is not used permanent or semi-permanent accommodation. This includes, but is not limited to, hospitals, universities, hostels, hotels, retail, and offices. 
- Low or zero carbon energy infrastructure means any improvements to the units that reduce energy demand, promote the diversification of energy sources, or drive more appropriate use of energy. 
- Completed means physical completion of the low or zero carbon energy infrastructure and the space is ready for occupancy immediately.</t>
  </si>
  <si>
    <t>OP7</t>
  </si>
  <si>
    <t>Total length of new or improved cycle ways or foot paths</t>
  </si>
  <si>
    <t>KM</t>
  </si>
  <si>
    <t>"The km of new or improved cycle ways or foot paths completed.
- New means a cycle way or foot path has been built where it previously did not exist. Constructing cycle ways on existing roads counts as new cycle ways.
- Improved means the capacity or quality of the cycle way or foot path (including beautification and illumination) was improved. This excludes routine maintenance of cycle ways or foot paths.
- Completed means the cycle way or foot path is fully operational and open to the public, and all planned improvements have been fully implemented and operationalised."</t>
  </si>
  <si>
    <t>OP8</t>
  </si>
  <si>
    <t>Number of tourism, culture or heritage assets created or improved</t>
  </si>
  <si>
    <t>Number of assets</t>
  </si>
  <si>
    <t xml:space="preserve">Number of new tourism, cultural or heritage assets completed or improved.
- Cultural assets mean permanent public buildings or sites for the exhibition or promotion of arts and culture, including, but not limited to museums, arts venues, exhibition centres, theatres, libraries, and film facilities.
- Heritage assets mean any buildings on an appropriate heritage list, for example the National Heritage List for England (NHLE).
- Tourism assets mean permanent public buildings or sites that act as an attraction for visitors to the location.
- Created means the tourism, cultural or heritage asset did not previously exist.
- Improved/renovated means adding, renovating or making significant repairs to facilities. It does not include maintenance of existing facilities.
If assets are counted as being improved or created in another output indicator (e.g. number of facilities supported/created) they should not be counted through this indicator as well. The Local Authority should select where they feel it would best fit with the definition.  </t>
  </si>
  <si>
    <t xml:space="preserve">Enterprises </t>
  </si>
  <si>
    <t>OP9</t>
  </si>
  <si>
    <t>Number of enterprises receiving grants</t>
  </si>
  <si>
    <t>Number of enterprises</t>
  </si>
  <si>
    <t xml:space="preserve">Number of enterprises that have received grants.
- Enterprise means a sole trader, micro business, small and medium-sized enterprise, or large business. It also includes social enterprises where these engage in economic activity.
- Grant means a cash payment by the project that is not repaid.                                                                                         </t>
  </si>
  <si>
    <t>OP10</t>
  </si>
  <si>
    <t xml:space="preserve">Number of enterprises receiving non-financial support </t>
  </si>
  <si>
    <t xml:space="preserve">Number of enterprises </t>
  </si>
  <si>
    <t xml:space="preserve">Number of enterprises that have received non-financial support with the intention of improving performance.
- Enterprise means a sole trader, micro business, small and medium-sized enterprise, or large business. It also includes social enterprises where these engage in economic activity 
- Non-financial support means business advice, guidance, mentoring and training. This must involve some form of direct interaction with members of the enterprises, in other words it cannot be broadcasted advice.   
- Improved performance means reductions in costs or increases in turnover/profit. 
- Support may be ongoing.                                                                                                                                                          </t>
  </si>
  <si>
    <t>OP11</t>
  </si>
  <si>
    <t>Number of entrepreneurs</t>
  </si>
  <si>
    <t xml:space="preserve">Number of entrepreneurs having been assisted to be enterprise ready.
- Entrepreneurs mean individuals aged 16 and over currently in employment, unemployed or economically inactive with an interest in exploring creating their own business.
- Assistance means business advice, guidance, mentoring and training. This must involve some form of direct interaction with members of the entrepreneurs, in other words it cannot be broadcasted advice. 
</t>
  </si>
  <si>
    <t xml:space="preserve">Events and Activities </t>
  </si>
  <si>
    <t>OP12</t>
  </si>
  <si>
    <t>Number of local events or activities supported</t>
  </si>
  <si>
    <t>Number of events/activities</t>
  </si>
  <si>
    <t>Number of local events or activities supported. An event refers to planned activities. These should fall into the below categories:
- Those related to: (1) Film, TV, Music, Radio (2) Heritage (3) Arts, Museums and Libraries. 
- Other activities and events include, for example but not limited to, sports, volunteering, tourism and social action.</t>
  </si>
  <si>
    <t>OP13</t>
  </si>
  <si>
    <t>Number of tournaments supported</t>
  </si>
  <si>
    <t>Number of tournaments</t>
  </si>
  <si>
    <t>Number of tournaments, leagues and teams supported.                                                                  
- A tournament is a series of contests between a number of competitors, competing for an overall prize. 
- A sports league is a group of sports teams or individual athletes that compete against each other and gain points in a specific sport. 
- A sports team is a group of individuals who play sports on the same team.
- Support means provision to aid the regeneration, creation or maintenance  of sport facilities.</t>
  </si>
  <si>
    <t xml:space="preserve">People and Users </t>
  </si>
  <si>
    <t>OP14</t>
  </si>
  <si>
    <t>Number of economically inactive people engaging with keyworker support services</t>
  </si>
  <si>
    <t>Number of people</t>
  </si>
  <si>
    <t xml:space="preserve">Number of economically inactive people engaging with keyworker support services.
- Economically inactive individuals are those not in work and not actively seeking work (unlike unemployed individuals who are actively seeking work). Not all economically inactive individuals claim benefits. For those that do, this would include those claiming either “legacy” benefits or those within specific conditionality regimes in Universal Credit (UC). The former includes Employment Support Allowance (ESA), Incapacity Benefit (IB) and Income Support (IS). The latter includes claimants within the Preparation Requirement or Work Focused Interview Requirement conditionality regimes (or equivalent for all of the above). There is no length of time on inactivity required. 
- Keyworkers are frontline staff supporting residents as part of the UKSPF's intervention.
- Additional services include but are not limited to: local training in life, maths and digital skills, employment support, health support groups, counselling, mental health and advice services, financial support, specialised support, enrichment activities and housing support.                 </t>
  </si>
  <si>
    <t>OP15</t>
  </si>
  <si>
    <t>Number of people participating in adult numeracy provision</t>
  </si>
  <si>
    <t xml:space="preserve">Number of people participating in  courses designed to improve numeracy skills (numeracy skills are the ability to recognise and apply maths concepts in all areas of life). 		</t>
  </si>
  <si>
    <t>OP16</t>
  </si>
  <si>
    <t>Number of adults participating in maths qualifications and courses up to, and including, Level 2 equivalent (numerical value)</t>
  </si>
  <si>
    <t>Number of adults participating in maths qualifications and courses up to, and including, Level 2 equivalent</t>
  </si>
  <si>
    <t>Number of adults</t>
  </si>
  <si>
    <t>OP17</t>
  </si>
  <si>
    <t xml:space="preserve">Number of people reached
</t>
  </si>
  <si>
    <t>Number of people directly impacted by the UKSPF intervention. The definition of direct impact will vary across interventions e.g.:
- Energy efficiency improvements - those living or working within the treated premise.
- Engagement schemes - those directly engaging (e.g. reading, viewing, attending).
- Direct impact should only be recorded where it can be done so robustly.</t>
  </si>
  <si>
    <t>OP18</t>
  </si>
  <si>
    <t>Number of people receiving support to gain employment</t>
  </si>
  <si>
    <t xml:space="preserve">Economically inactive people, or people who have been unemployed, who are receiving support to be in employment, including self-employment, for at least a 2 week of a four week period following support.
- Economically inactive individuals are those not in work and not actively seeking work (unlike unemployed individuals who are actively seeking work). Not all economically inactive individuals claim benefits. For those that do, this would include those claiming either “legacy” benefits or those within specific conditionality regimes in Universal Credit (UC). The former here includes Employment Support Allowance (ESA), Incapacity Benefit (IB) and Income Support (IS). The latter here includes claimants within the Preparation Requirement or Work Focused Interview Requirement conditionality regimes (or equivalent for all of the above). There is no length of time on inactivity required. People count if they are 16+. 
Unemployed as defined by the International Labour Organisation (ILO) are those:
- Without a job, have been actively seeking work in the past four weeks, and are available to start in the next two weeks.
- Out of work, have found a job and are waiting to start it in the next two weeks.
Not all unemployed persons claim unemployment-related benefits. This is due to either not being entitled to claim unemployment-related benefits or choosing not to do so. Here, unemployment-related benefits is defined as those in receipt of Job Seekers Allowance (JSA) or are in the Intensive Work Search Regime within Universal Credit (UC).
Employed individuals are people aged 16 and over who do one hour or more of paid work per week, or are temporarily away from work (e.g. because are temporarily sick or on holiday). This includes:
- Employees (permanent and temporary workers, the latter including those on fixed period contracts, agency temping etc.)
- Self-employed persons
- People on government-supported training programmes, engaging in any form of work, work experience or work-related training.
- Persons on maternity or paternity leave
</t>
  </si>
  <si>
    <t>OP19</t>
  </si>
  <si>
    <t xml:space="preserve">Number of people receiving support to sustain employment 
</t>
  </si>
  <si>
    <t>Number of people receiving support to sustain employment.
- Support includes courses targeting skills, counselling, personalised support and other activities.                                                                                                    
- People sustaining employment are those aged 16 and over who do one hour or more of paid work per week, or are temporarily away from work (e.g. because they are temporarily sick or on holiday). This can also include people being retrained to increase their job sustainability in specific sectors, e.g., high carbon sectors. 
This includes:
- Employees (permanent and temporary workers, the latter including those on fixed period contracts, agency temping etc.).
- Self-employed.
- People on government-supported training programmes, engaging in any form of work, work experience or work-related training.
- Persons on maternity or paternity leave.</t>
  </si>
  <si>
    <t>OP20</t>
  </si>
  <si>
    <t xml:space="preserve">Number of people retraining
</t>
  </si>
  <si>
    <t>Number of people training in a different area after having already obtained a qualification or developing experience in a specific role.</t>
  </si>
  <si>
    <t>OP21</t>
  </si>
  <si>
    <t xml:space="preserve">Number of people supported to access basic skills courses 
</t>
  </si>
  <si>
    <t>Number of people receiving support to attend courses aimed at improving their basic skills.                                                                                   
- Basic skills include, but are not limited to: skills in English, Maths, Digital and ESOL (English to Speakers of Other Languages).</t>
  </si>
  <si>
    <t>OP22</t>
  </si>
  <si>
    <t>Number of people supported to participate in education</t>
  </si>
  <si>
    <t>"People who have received support to engage in education (lifelong learning, formal education) or training activities (off-the-job/in-the-job training, vocational training, etc.).
Education or training is a structured and agreed programme of:
- Lifelong learning
- Formal education
- Educational and/or vocational training activities (this may include on the job and/or off the job vocational training or a combination of the approaches listed).
Mandatory training (e.g. job-search related / CV writing) and other non-vocational / non-educational support such as confidence building, life-skills and personal effectiveness support cannot be considered as education or vocational training in this context (even though such activities may , of course, be useful and important support measures)."</t>
  </si>
  <si>
    <t xml:space="preserve">Other </t>
  </si>
  <si>
    <t>OP23</t>
  </si>
  <si>
    <t xml:space="preserve">Number of households receiving support
</t>
  </si>
  <si>
    <t>Number of households</t>
  </si>
  <si>
    <t>Number of households receiving support to reduce the cost of living.
- A ‘household’, as defined in the 2011 Census is: ‘one person living alone; or a group of people (not necessarily related) living at the same address who share cooking facilities and share a living room or sitting room or dining area’, includes houses, bungalows, flats, and maisonettes. 
- Support is provision that helps reduce the burden of the cost of living.</t>
  </si>
  <si>
    <t>OP24</t>
  </si>
  <si>
    <t xml:space="preserve">Number of households supported to take up energy efficiency measures
</t>
  </si>
  <si>
    <t xml:space="preserve">Number of households that have received support to take up energy efficiency measures.
- A  ‘household’ as defined in the 2011 Census is: ‘one person living alone; or a group of people (not necessarily related) living at the same address who share cooking facilities and share a living room or sitting room or dining area’, includes houses, bungalows, flats, and maisonettes.
- Energy efficiency means any measures which could improve a household Energy Performance Certificate rating. It is not required to shift the letter rating, only to make progress towards this. </t>
  </si>
  <si>
    <t>OP25</t>
  </si>
  <si>
    <t>Number of organisations receiving grants</t>
  </si>
  <si>
    <t>Number of organisations</t>
  </si>
  <si>
    <t xml:space="preserve">Number of organisations receiving grants. 
Organisations here will either be:
- The end beneficiary is the recipient of the award itself, for example, a local authority, higher education institute or an organisation representing specific sector who may be undertaking a feasibility study.
- An organisation that is an end beneficiary and does not fit into the above description nor can be classified under the business output indicators, for example, a charitable organisation.
- Grant means a cash payment by the project that is not repaid.  </t>
  </si>
  <si>
    <t>OP26</t>
  </si>
  <si>
    <t>Number of organisations receiving non-financial support</t>
  </si>
  <si>
    <r>
      <t xml:space="preserve">Number of organisations receiving non-financial support with the intention of improving performance. 
</t>
    </r>
    <r>
      <rPr>
        <strike/>
        <sz val="11"/>
        <color rgb="FF000000"/>
        <rFont val="Calibri"/>
        <family val="2"/>
      </rPr>
      <t xml:space="preserve">
</t>
    </r>
    <r>
      <rPr>
        <sz val="11"/>
        <color rgb="FF000000"/>
        <rFont val="Calibri"/>
        <family val="2"/>
      </rPr>
      <t xml:space="preserve">Organisations here will either be:
- The end beneficiary is the recipient of the award itself, for example, a local authority, higher education institute or an organisation representing specific sector who may be undertaking a feasibility study.
- An organisation that is an end beneficiary and does not fit into the above description nor can be classified under the business output indicators, for example, a charitable organisation.
- Non-financial support means business advice, guidance, mentoring and training. This must involve some form of direct interaction with members of the enterprises - in other words it cannot be broadcasted advice. Support may be on-going.  
- Improved performance means reductions in costs or increases turnover/profit.          </t>
    </r>
  </si>
  <si>
    <t>OP27</t>
  </si>
  <si>
    <t>Number of volunteering opportunities supported</t>
  </si>
  <si>
    <t>Number of opportunities</t>
  </si>
  <si>
    <t>Number of organised volunteering roles supported as a direct result of the intervention. This includes opportunities for people to volunteer on a regular basis, and opportunities for one-off volunteering.
- Formal volunteering refers to those who have given unpaid help via a group, club, or organisation: for example, leading a group, administrative support or befriending or mentoring people.</t>
  </si>
  <si>
    <t>OP28</t>
  </si>
  <si>
    <r>
      <t>Number of f</t>
    </r>
    <r>
      <rPr>
        <sz val="11"/>
        <color rgb="FF000000"/>
        <rFont val="Calibri"/>
        <family val="2"/>
      </rPr>
      <t>easibility studies developed as a result of support</t>
    </r>
  </si>
  <si>
    <t>Number of studies</t>
  </si>
  <si>
    <t>An organisation as a result of support produces a feasibility study in relation to the investment priorities of the UKSPF. Funding for projects does not need to be sourced from UKSPF to be eligible.</t>
  </si>
  <si>
    <t>Outcome Code</t>
  </si>
  <si>
    <t xml:space="preserve"> Outcome Indicator for Reporting</t>
  </si>
  <si>
    <t>OC1</t>
  </si>
  <si>
    <t>Increased number of properties better protected from flooding and coastal erosion</t>
  </si>
  <si>
    <t>Number of properties</t>
  </si>
  <si>
    <t xml:space="preserve">The increase in number of properties better protected from flooding and coastal erosion due to the intervention.
- Better protected means a reduced likelihood of flooding as a result of the project.       
                                                                                                             </t>
  </si>
  <si>
    <t>OC2</t>
  </si>
  <si>
    <t>Increased use of cycleways or foot paths</t>
  </si>
  <si>
    <t>Number of cyclists or pedestrians</t>
  </si>
  <si>
    <t xml:space="preserve">The increase in number of cyclists or pedestrians over a set period of time (e.g. weekly flow) along the specified length of cycleway or foot path that has been created or improved.
</t>
  </si>
  <si>
    <t>OC3</t>
  </si>
  <si>
    <t>Number of vacant units filled</t>
  </si>
  <si>
    <t>The number of residential or commercial units within a specified area that are filled as a result of support at the time of measurement. 
- Residential unit means a dwelling unit for residential use and occupancy, and includes the structure or part of a structure that is used as a home, residence, or sleeping place by one person who maintains a household or two or more persons who maintain a common household.
- Vacant means that the unit is not occupied and is empty.
The geography that the measurement relates to should remain the same over time.
The time at which the measurement is made should be regular (e.g., at 6-monthly intervals) and consistent (e.g., on the first day of the calendar month), where possible.</t>
  </si>
  <si>
    <t>OC4</t>
  </si>
  <si>
    <t>Increased users of facilities/amenities</t>
  </si>
  <si>
    <t>Number of users</t>
  </si>
  <si>
    <t xml:space="preserve">The increase in number of users of facilities/amenities. Users are the people using facilities/amenities. Amenity/facility means any service contained within a physical structure, including, but not limited to, magistrates courts, police stations, town halls, cultural institutions, hospitals and public toilets.
</t>
  </si>
  <si>
    <t>OC5</t>
  </si>
  <si>
    <t>Increased visitor numbers</t>
  </si>
  <si>
    <t xml:space="preserve">The increase in number of visitor admissions to the local area, including markets, town centre, tourist attractions, green and blue spaces and cultural and heritage venues. The count of attendance should be based on tickets / entry figures, where applicable. The sample of venues tracked should remain the same over time, unless newly established venues are created during the reporting period which can be included. 
</t>
  </si>
  <si>
    <t>OC6</t>
  </si>
  <si>
    <t xml:space="preserve">Increase in visitor spending </t>
  </si>
  <si>
    <t>Amount of visitor spend in £</t>
  </si>
  <si>
    <t xml:space="preserve">The increase in visitor spend at venues. This is actual spend at venues and should not include induced or second order spend.
For example, credit card transaction data could be used to understand levels/trends in consumer spending or gross revenue as recorded by venues. If gross revenue is used, other sources of revenue should be excluded to ensure only visitor spend is captured.
Only one method to estimate consumer spending should be used and this should remain consistent for all data collection periods.
Where possible, ensure all major venues are included and tracked.
The sample of venues tracked should remain the same over time, unless newly established venues are created during the reporting period which can be included.
</t>
  </si>
  <si>
    <t>OC7</t>
  </si>
  <si>
    <t>Premises with improved digital connectivity as a result of support</t>
  </si>
  <si>
    <t>Number of premises</t>
  </si>
  <si>
    <t>The number of supported premises where the broadband speed accessible is increased.
- Premises means a house or building, together with its land and outbuildings.</t>
  </si>
  <si>
    <t>OC8</t>
  </si>
  <si>
    <t>Number of Full time equivalent (FTE)</t>
  </si>
  <si>
    <t>The number of new, permanent, paid, full-time equivalent (FTE) jobs created following support. This includes both part-time and full-time jobs, which should be recorded relative to full-time equivalent (FTE). FTE should be based on the standard full-time hours of the employer.
- New means it should not have existed with that employer before the intervention.
- Created jobs exclude those created solely to deliver the intervention (e.g. construction). 
- Permanent means it should have an intended life expectancy of at least 12 months from the point at which it is created.
- Only count each individual FTE or job once through the lifetime of a project (i.e. it should not be counted every year)
- FTE is a measure of an employees scheduled hours in relation to an employers hours for a full time workweek</t>
  </si>
  <si>
    <t>OC9</t>
  </si>
  <si>
    <t xml:space="preserve">Jobs safeguarded as a result of support </t>
  </si>
  <si>
    <t>Number of full time equivalent (FTE)</t>
  </si>
  <si>
    <t>A safeguarded job is a permanent and paid job that was at risk prior to support being provided, and which the support helped the business to retain. This includes sole traders and business owners.
Safeguarded jobs exclude those created solely to deliver the intervention (e.g., construction). 
This includes both part-time and full-time jobs, which should be recorded relative to full-time equivalent (FTE).
- FTE should be based on the standard full-time hours of the employer.
- At risk is defined as being forecast to be lost within 6 months.
- Only count each individual FTE or job once through the lifetime of a project (i.e. it should not be counted every year)
- FTE is a measure of an employees scheduled hours in relation to an employers hours for a full time workweek</t>
  </si>
  <si>
    <t>OC10</t>
  </si>
  <si>
    <t>Number of new enterprises created as a result of support</t>
  </si>
  <si>
    <t>Number of new enterprises</t>
  </si>
  <si>
    <t>A new enterprise is one which has been registered at Companies House or HMRC as a result of the support provided.                                                                                                                                                    
- Enterprise means a sole trader, micro business, small and medium-sized enterprise, or large business. It also includes social enterprises where these engage in economic activity.</t>
  </si>
  <si>
    <t>OC11</t>
  </si>
  <si>
    <r>
      <rPr>
        <sz val="11"/>
        <rFont val="Calibri"/>
        <family val="2"/>
      </rPr>
      <t xml:space="preserve">The number of enterprises introducing a new product or service.
</t>
    </r>
    <r>
      <rPr>
        <sz val="11"/>
        <color rgb="FF000000"/>
        <rFont val="Calibri"/>
        <family val="2"/>
      </rPr>
      <t>- Enterprise means a sole trader, micro business, small and medium-sized enterprise, or large business. It also includes social enterprises where these engage in economic activity.
- A product or service is new if t</t>
    </r>
    <r>
      <rPr>
        <sz val="11"/>
        <rFont val="Calibri"/>
        <family val="2"/>
      </rPr>
      <t>he enterprise</t>
    </r>
    <r>
      <rPr>
        <sz val="11"/>
        <color rgb="FF000000"/>
        <rFont val="Calibri"/>
        <family val="2"/>
      </rPr>
      <t xml:space="preserve"> has not previously made this product or service available to the market before. 
- Support must be for a enterprises to introduce one of the following:
 • Product - when it is either at pre-launch or launched to the market</t>
    </r>
    <r>
      <rPr>
        <strike/>
        <sz val="11"/>
        <color rgb="FFFF0000"/>
        <rFont val="Calibri"/>
        <family val="2"/>
      </rPr>
      <t xml:space="preserve">
</t>
    </r>
    <r>
      <rPr>
        <sz val="11"/>
        <color rgb="FF000000"/>
        <rFont val="Calibri"/>
        <family val="2"/>
      </rPr>
      <t xml:space="preserve"> • Service - when it has been introduced to the market</t>
    </r>
  </si>
  <si>
    <t>OC12</t>
  </si>
  <si>
    <r>
      <t>The number of enterprises introducing a new to the firm technology or process (through external sources e.g., procurement).
- Enterprise means a sole trader, micro business, small and medium-sized enterprise, or large business. It also includes social enterprises where these engage in economic activity.
 - A technology or process is new to the firm if it did not use a technology or process with the same functiona</t>
    </r>
    <r>
      <rPr>
        <sz val="11"/>
        <rFont val="Calibri"/>
        <family val="2"/>
      </rPr>
      <t>lity before,</t>
    </r>
    <r>
      <rPr>
        <sz val="11"/>
        <color rgb="FF000000"/>
        <rFont val="Calibri"/>
        <family val="2"/>
      </rPr>
      <t xml:space="preserve"> or the production technology or process is fundamentally different from those already used. This may be tangible or intangible.
- If a</t>
    </r>
    <r>
      <rPr>
        <sz val="11"/>
        <rFont val="Calibri"/>
        <family val="2"/>
      </rPr>
      <t>n enterprise</t>
    </r>
    <r>
      <rPr>
        <sz val="11"/>
        <color rgb="FF000000"/>
        <rFont val="Calibri"/>
        <family val="2"/>
      </rPr>
      <t xml:space="preserve"> introduces multiple new technologies or processes, it is still counted as on</t>
    </r>
    <r>
      <rPr>
        <sz val="11"/>
        <rFont val="Calibri"/>
        <family val="2"/>
      </rPr>
      <t>e enterprise</t>
    </r>
    <r>
      <rPr>
        <sz val="11"/>
        <color rgb="FF000000"/>
        <rFont val="Calibri"/>
        <family val="2"/>
      </rPr>
      <t>.</t>
    </r>
  </si>
  <si>
    <t>OC13</t>
  </si>
  <si>
    <t>Number of enterprises engaged in new markets following support.                                                                                                           
- Enterprise means a sole trader, micro business, small and medium-sized enterprise, or large business. It also includes social enterprises where these engage in economic activity.                                               
- Engaged means they have launched a product or service into a new domestic or overseas market or have undertaken research or attended conferences or events to prepare a launch into a new market.                                                                                                                                                                              
- New market refers to a new product market (i.e. creation of a product/service that doesn't compete or replace previous products produced by the business) or geographic market (i.e. operating in a new area which could be, for example, a new region or country)</t>
  </si>
  <si>
    <t>OC14</t>
  </si>
  <si>
    <t>Number of enterprises with improved productivity.                                       
- Enterprise means a sole trader, micro business, small and medium-sized enterprise, or large business. It also includes social enterprises where these engage in economic activity. 
- Productivity refers to the gross value added per hour worked or gross value added per worker.</t>
  </si>
  <si>
    <t>OC15</t>
  </si>
  <si>
    <t xml:space="preserve">Number of products </t>
  </si>
  <si>
    <t>A product is new to the market if there is no other product available on a market that offers the same functionality, or the design or technology that the new product uses is fundamentally different from the design or technology of already existing products. Products can be tangible or intangible (incl. services and processes).
Support must be for a business to introduce one of the following:
• Product - when it is either at pre-launch or launched to the market
• Process - when it has been introduced into the business
• Service - when it has been introduced to the market</t>
  </si>
  <si>
    <t>OC16</t>
  </si>
  <si>
    <t>This focuses on collaborations which are about transferring good ideas, research results and skills between the knowledge base and businesses to enable innovative new products and services to be developed and includes but is not exclusively limited to:
• Research collaborations and free dissemination of research.
• Joint and long-term development of new business or services.
• Formation of joint ventures and spin-out companies.</t>
  </si>
  <si>
    <t>OC17</t>
  </si>
  <si>
    <t>Increase in number of enterprises engaged in scientific and technological development to improve their competitive performance.                                                                                                                              
 - Enterprise means a sole trader, micro business, small and medium-sized enterprise, or large business. It also includes social enterprises where these engage in economic activity 
- R&amp;D stands for Research and Development, it is a narrower definition than innovation active and should be used for enterprises actively working to develop new products or services, either internally or externally through research and development activities.
- It may be measured by a declaration from the enterprise that they are investing in internal R&amp;D activity, and/or claiming R&amp;D tax-credits from government.</t>
  </si>
  <si>
    <t>OC18</t>
  </si>
  <si>
    <t>Improved engagement numbers</t>
  </si>
  <si>
    <r>
      <t xml:space="preserve">The increase in </t>
    </r>
    <r>
      <rPr>
        <sz val="11"/>
        <rFont val="Calibri"/>
        <family val="2"/>
      </rPr>
      <t>number</t>
    </r>
    <r>
      <rPr>
        <sz val="11"/>
        <color rgb="FF000000"/>
        <rFont val="Calibri"/>
        <family val="2"/>
      </rPr>
      <t xml:space="preserve"> of individuals engaged in the local area / activity during the last 12 months. Engagement can include physical and digital engagements. 
What is classed as the 'local area' where events are recorded should remain consistent throughout the collection e.g. should not include/ exclude events in neighbouring locations which were excluded/included in previous returns.
</t>
    </r>
  </si>
  <si>
    <t>OC19</t>
  </si>
  <si>
    <t>Number of community-led arts, cultural, heritage and creative programmes as a result of support</t>
  </si>
  <si>
    <t>Number of programmes</t>
  </si>
  <si>
    <t xml:space="preserve">Number of programmes started because of support provided by UKSPF interventions. This indicator focuses on programmes that are led by the community groups (self-governing and not for profit group or organisation which works for the public benefit) and focuses on the topics of arts, culture, heritage. </t>
  </si>
  <si>
    <t>OC20</t>
  </si>
  <si>
    <t xml:space="preserve">Number of people in employment, including self-employment, following support </t>
  </si>
  <si>
    <t>The number of people who were previously unemployed or economically inactive, who have received support, and who have been in employment, including self-employment, for at least a 2 week of a four week period following that support. This includes those moving into the “Working with requirements” or the “Working enough i.e. no working requirements” regimes on Universal Credit system.
- Unemployed individuals, as defined by the International Labour Organisation (ILO) are those:
- Without a job, have been actively seeking work in the past four weeks, and are available to start in the next two weeks.
- Out of work, have found a job and are waiting to start it in the next two weeks.
- Economically inactive people are those not in work and not actively seeking work.</t>
  </si>
  <si>
    <t>OC21</t>
  </si>
  <si>
    <t>Number of people sustaining employment for 6 months</t>
  </si>
  <si>
    <t xml:space="preserve">Number of people sustaining employment for 6 months after receiving support. Sustaining employment means being employed.
Employed refers to people aged 16 and over who do one hour or more of paid work per week, or are temporarily away from work (e.g. because they are temporarily sick or on holiday). This includes:
-Employees (permanent and temporary workers, the latter including those on fixed period contracts, agency temping etc.).
-Self-employed. 
-People on government-supported training programmes, engaging in any form of work, work experience or work-related training.
- Persons on maternity or paternity leave.
</t>
  </si>
  <si>
    <t>OC22</t>
  </si>
  <si>
    <t xml:space="preserve">Number of people in education/training following support
</t>
  </si>
  <si>
    <t xml:space="preserve">People who have received support and who are newly engaged in education (lifelong learning, formal education) or training activities (off-the-job/in-the-job training, vocational training, etc.) immediately upon leaving the project. 
</t>
  </si>
  <si>
    <t>OC23</t>
  </si>
  <si>
    <t>Number of people with basic skills following support</t>
  </si>
  <si>
    <t>Number of people with basic skills as a result of support.                                                                                                                   
- Basic skills means skills in English, Maths, Digital and ESOL (English to Speakers of Other Languages).</t>
  </si>
  <si>
    <t>OC24</t>
  </si>
  <si>
    <t>People gaining a qualification or completing a course following support</t>
  </si>
  <si>
    <t xml:space="preserve">Number of people who have received support to gain a qualification or completed a course following that support.                                                                                                  </t>
  </si>
  <si>
    <t>OC25</t>
  </si>
  <si>
    <t>Number of adults achieving maths qualifications up to, and including, Level 2 equivalent</t>
  </si>
  <si>
    <t>Number of adults achieving maths qualifications up to, and including, Level 2 equivalent.</t>
  </si>
  <si>
    <t>OC26</t>
  </si>
  <si>
    <t>Number of people reporting increased employability through development of interpersonal skills funded by UKSPF</t>
  </si>
  <si>
    <t xml:space="preserve">The number of people who have been supported by UKSPF funded activity who have reported increased employability through the acquisition or improvement of interpersonal skills relevant to employment and skills settings, including but not limited to confidence, communication skills, working with others, time management, motivation to work or do training. </t>
  </si>
  <si>
    <t>OC27</t>
  </si>
  <si>
    <t>Estimated carbon dioxide equivalent reductions as a result of support</t>
  </si>
  <si>
    <t>Tonnes of CO2e</t>
  </si>
  <si>
    <t xml:space="preserve">Carbon dioxide equivalent (CO2e) covers a wide range of greenhouse gases (GHG) that have an impact on climate change resulting from the specific UKSPF intervention. Decrease in tonnes of CO2e should be measured using BEIS Conversion Factors for calculating resulting primary energy savings.
The estimate is based on the amount of CO2e saved in a given year, i.e., a projection of estimated savings of either one year following project completion or the calendar year after project completion through a methodology agreed by project appraisers.
</t>
  </si>
  <si>
    <t>OC28</t>
  </si>
  <si>
    <t xml:space="preserve">Neighbourhood crimes </t>
  </si>
  <si>
    <t>Number of crimes reported</t>
  </si>
  <si>
    <t xml:space="preserve">Decrease in number of neighbourhood crimes reported within a specified area.
- Neighbourhood crime include domestic burglary, theft from the person, robbery and vehicle crime. 
The geography over which a neighbourhood is measured, and hence data is collected, should remain consistent throughout. 
</t>
  </si>
  <si>
    <t>OC29</t>
  </si>
  <si>
    <r>
      <t>Number of volunteering opportunities created as a result of</t>
    </r>
    <r>
      <rPr>
        <sz val="11"/>
        <rFont val="Calibri"/>
        <family val="2"/>
        <scheme val="minor"/>
      </rPr>
      <t xml:space="preserve"> support </t>
    </r>
  </si>
  <si>
    <t>Number of volunteering roles created</t>
  </si>
  <si>
    <t xml:space="preserve">The number of organised volunteering roles created as a direct result of the intervention. This includes opportunities for people to volunteer on a regular basis, and opportunities for one-off volunteering.
- Formal volunteering refers to those who have given unpaid help via a group, club, or organisation: for example, leading a group, administrative support or befriending or mentoring people.
</t>
  </si>
  <si>
    <t>OC30</t>
  </si>
  <si>
    <t>The number of projects arising from funded feasibility studies</t>
  </si>
  <si>
    <t>Number of projects</t>
  </si>
  <si>
    <t>The number of projects that have arisen as a result of feasibility studies funded by UKSPF. Funding for projects does not need to be sourced from UKSPF to be eligible.</t>
  </si>
  <si>
    <t>Output Profile</t>
  </si>
  <si>
    <t>Outcome Profile</t>
  </si>
  <si>
    <t>Project Delivery (Grants)</t>
  </si>
  <si>
    <t>Project Delivery (Other costs)</t>
  </si>
  <si>
    <t>Project Delivery (other costs)</t>
  </si>
  <si>
    <t>Lot 2: High Growth</t>
  </si>
  <si>
    <t>Lot 1: Export</t>
  </si>
  <si>
    <t>Lot 3: Workshop delivery to Businesses</t>
  </si>
  <si>
    <t>Amount Available from May 24 - Mar 25</t>
  </si>
  <si>
    <t>May 25 - Jun 25</t>
  </si>
  <si>
    <t>May 2025 - Mar 2026</t>
  </si>
  <si>
    <t>May 25- Jun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</si>
</sst>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quot;#,##0.00"/>
    <numFmt numFmtId="167" formatCode="0.0%"/>
  </numFmts>
  <fonts count="24" x14ac:knownFonts="1">
    <font>
      <sz val="11"/>
      <color theme="1"/>
      <name val="Calibri"/>
      <family val="2"/>
      <scheme val="minor"/>
    </font>
    <font>
      <b/>
      <sz val="11"/>
      <color theme="1"/>
      <name val="Arial"/>
      <family val="2"/>
    </font>
    <font>
      <sz val="11"/>
      <color theme="1"/>
      <name val="Arial"/>
      <family val="2"/>
    </font>
    <font>
      <u/>
      <sz val="11"/>
      <color theme="10"/>
      <name val="Calibri"/>
      <family val="2"/>
      <scheme val="minor"/>
    </font>
    <font>
      <sz val="11"/>
      <name val="Arial"/>
      <family val="2"/>
    </font>
    <font>
      <b/>
      <u/>
      <sz val="11"/>
      <color theme="1"/>
      <name val="Arial"/>
      <family val="2"/>
    </font>
    <font>
      <b/>
      <sz val="11"/>
      <color theme="1"/>
      <name val="Calibri"/>
      <family val="2"/>
      <scheme val="minor"/>
    </font>
    <font>
      <b/>
      <sz val="16"/>
      <color theme="0"/>
      <name val="Calibri"/>
      <family val="2"/>
      <scheme val="minor"/>
    </font>
    <font>
      <b/>
      <sz val="16"/>
      <color rgb="FFFFFFFF"/>
      <name val="Calibri"/>
      <family val="2"/>
    </font>
    <font>
      <sz val="16"/>
      <color theme="1"/>
      <name val="Calibri"/>
      <family val="2"/>
      <scheme val="minor"/>
    </font>
    <font>
      <b/>
      <sz val="14"/>
      <name val="Calibri"/>
      <family val="2"/>
    </font>
    <font>
      <sz val="14"/>
      <color theme="1"/>
      <name val="Calibri"/>
      <family val="2"/>
      <scheme val="minor"/>
    </font>
    <font>
      <sz val="11"/>
      <color rgb="FF000000"/>
      <name val="Calibri"/>
      <family val="2"/>
    </font>
    <font>
      <sz val="11"/>
      <name val="Calibri"/>
      <family val="2"/>
    </font>
    <font>
      <sz val="11"/>
      <color rgb="FF000000"/>
      <name val="Calibri"/>
      <family val="2"/>
      <scheme val="minor"/>
    </font>
    <font>
      <b/>
      <sz val="14"/>
      <color theme="1"/>
      <name val="Calibri"/>
      <family val="2"/>
      <scheme val="minor"/>
    </font>
    <font>
      <sz val="12"/>
      <color theme="1"/>
      <name val="Calibri"/>
      <family val="2"/>
      <scheme val="minor"/>
    </font>
    <font>
      <b/>
      <sz val="14"/>
      <color rgb="FF000000"/>
      <name val="Calibri"/>
      <family val="2"/>
      <scheme val="minor"/>
    </font>
    <font>
      <strike/>
      <sz val="11"/>
      <color rgb="FF000000"/>
      <name val="Calibri"/>
      <family val="2"/>
    </font>
    <font>
      <b/>
      <sz val="16"/>
      <color theme="0"/>
      <name val="Calibri"/>
      <family val="2"/>
    </font>
    <font>
      <b/>
      <sz val="11"/>
      <name val="Calibri"/>
      <family val="2"/>
    </font>
    <font>
      <sz val="11"/>
      <name val="Calibri"/>
      <family val="2"/>
      <scheme val="minor"/>
    </font>
    <font>
      <strike/>
      <sz val="11"/>
      <color rgb="FFFF0000"/>
      <name val="Calibri"/>
      <family val="2"/>
    </font>
    <font>
      <sz val="8"/>
      <color theme="1"/>
      <name val="Arial"/>
      <family val="2"/>
    </font>
  </fonts>
  <fills count="14">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bgColor indexed="64"/>
      </patternFill>
    </fill>
    <fill>
      <patternFill patternType="solid">
        <fgColor theme="4"/>
        <bgColor indexed="64"/>
      </patternFill>
    </fill>
    <fill>
      <patternFill patternType="solid">
        <fgColor theme="3" tint="0.59999389629810485"/>
        <bgColor indexed="64"/>
      </patternFill>
    </fill>
    <fill>
      <patternFill patternType="solid">
        <fgColor rgb="FF002060"/>
        <bgColor indexed="64"/>
      </patternFill>
    </fill>
    <fill>
      <patternFill patternType="solid">
        <fgColor theme="0"/>
        <bgColor indexed="64"/>
      </patternFill>
    </fill>
    <fill>
      <patternFill patternType="solid">
        <fgColor rgb="FF002060"/>
        <bgColor rgb="FF000000"/>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top style="medium">
        <color indexed="64"/>
      </top>
      <bottom style="thin">
        <color indexed="64"/>
      </bottom>
      <diagonal/>
    </border>
    <border>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134">
    <xf numFmtId="0" fontId="0" fillId="0" borderId="0" xfId="0"/>
    <xf numFmtId="0" fontId="2" fillId="5" borderId="13"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164" fontId="2" fillId="5" borderId="9" xfId="0" applyNumberFormat="1" applyFont="1" applyFill="1" applyBorder="1" applyAlignment="1" applyProtection="1">
      <alignment horizontal="center" vertical="center"/>
      <protection locked="0"/>
    </xf>
    <xf numFmtId="0" fontId="2" fillId="5" borderId="12" xfId="0" applyFont="1" applyFill="1" applyBorder="1" applyAlignment="1" applyProtection="1">
      <alignment horizontal="center" vertical="center" wrapText="1"/>
      <protection locked="0"/>
    </xf>
    <xf numFmtId="0" fontId="0" fillId="0" borderId="0" xfId="0" applyAlignment="1">
      <alignment horizontal="center" vertical="center"/>
    </xf>
    <xf numFmtId="0" fontId="2" fillId="5" borderId="1" xfId="0" applyFont="1" applyFill="1" applyBorder="1" applyAlignment="1" applyProtection="1">
      <alignment vertical="center"/>
      <protection locked="0"/>
    </xf>
    <xf numFmtId="0" fontId="2" fillId="5" borderId="16"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64" fontId="2" fillId="5" borderId="4" xfId="0" applyNumberFormat="1" applyFont="1" applyFill="1" applyBorder="1" applyAlignment="1" applyProtection="1">
      <alignment horizontal="center" vertical="center"/>
      <protection locked="0"/>
    </xf>
    <xf numFmtId="164" fontId="2" fillId="5" borderId="24" xfId="0" applyNumberFormat="1" applyFont="1" applyFill="1" applyBorder="1" applyAlignment="1" applyProtection="1">
      <alignment horizontal="center" vertical="center"/>
      <protection locked="0"/>
    </xf>
    <xf numFmtId="0" fontId="4" fillId="2" borderId="5" xfId="1" applyFont="1" applyFill="1" applyBorder="1" applyAlignment="1" applyProtection="1">
      <alignment vertical="center" wrapText="1"/>
    </xf>
    <xf numFmtId="0" fontId="4" fillId="2" borderId="5" xfId="1" applyFont="1" applyFill="1" applyBorder="1" applyAlignment="1" applyProtection="1">
      <alignment horizontal="left" vertical="center" wrapText="1"/>
    </xf>
    <xf numFmtId="0" fontId="4" fillId="2" borderId="7" xfId="1" applyFont="1" applyFill="1" applyBorder="1" applyAlignment="1" applyProtection="1">
      <alignment horizontal="left" vertical="center" wrapText="1"/>
    </xf>
    <xf numFmtId="0" fontId="7" fillId="11" borderId="0" xfId="0" applyFont="1" applyFill="1" applyAlignment="1">
      <alignment horizontal="center" vertical="center" wrapText="1"/>
    </xf>
    <xf numFmtId="0" fontId="8" fillId="11" borderId="14" xfId="0" applyFont="1" applyFill="1" applyBorder="1" applyAlignment="1">
      <alignment horizontal="center" vertical="center" wrapText="1"/>
    </xf>
    <xf numFmtId="0" fontId="9" fillId="0" borderId="0" xfId="0" applyFont="1" applyAlignment="1">
      <alignment horizontal="center" vertical="center"/>
    </xf>
    <xf numFmtId="0" fontId="10" fillId="0" borderId="28" xfId="0" applyFont="1" applyBorder="1" applyAlignment="1">
      <alignment vertical="center"/>
    </xf>
    <xf numFmtId="0" fontId="11" fillId="0" borderId="0" xfId="0" applyFont="1" applyAlignment="1">
      <alignment horizontal="center" vertical="center"/>
    </xf>
    <xf numFmtId="0" fontId="10" fillId="0" borderId="29" xfId="0" applyFont="1" applyBorder="1" applyAlignment="1">
      <alignment vertical="center" wrapText="1"/>
    </xf>
    <xf numFmtId="0" fontId="10" fillId="0" borderId="30" xfId="0" applyFont="1" applyBorder="1" applyAlignment="1">
      <alignment vertical="center" wrapText="1"/>
    </xf>
    <xf numFmtId="0" fontId="0" fillId="0" borderId="14" xfId="0" applyBorder="1" applyAlignment="1">
      <alignment horizontal="left" vertical="center"/>
    </xf>
    <xf numFmtId="0" fontId="0" fillId="0" borderId="14" xfId="0" applyBorder="1" applyAlignment="1">
      <alignment horizontal="left" vertical="center" wrapText="1"/>
    </xf>
    <xf numFmtId="0" fontId="12" fillId="0" borderId="14" xfId="0" applyFont="1" applyBorder="1" applyAlignment="1">
      <alignment horizontal="left" vertical="center" wrapText="1"/>
    </xf>
    <xf numFmtId="0" fontId="0" fillId="0" borderId="0" xfId="0" applyAlignment="1">
      <alignment horizontal="left" vertical="center"/>
    </xf>
    <xf numFmtId="0" fontId="13" fillId="0" borderId="14" xfId="0" applyFont="1" applyBorder="1" applyAlignment="1">
      <alignment horizontal="left" vertical="center" wrapText="1"/>
    </xf>
    <xf numFmtId="0" fontId="14" fillId="0" borderId="14" xfId="0" applyFont="1" applyBorder="1" applyAlignment="1">
      <alignment horizontal="left" vertical="center" wrapText="1"/>
    </xf>
    <xf numFmtId="0" fontId="0" fillId="12" borderId="14" xfId="0" applyFill="1" applyBorder="1" applyAlignment="1">
      <alignment horizontal="left" vertical="center"/>
    </xf>
    <xf numFmtId="0" fontId="0" fillId="12" borderId="14" xfId="0" applyFill="1" applyBorder="1" applyAlignment="1">
      <alignment horizontal="left" vertical="center" wrapText="1"/>
    </xf>
    <xf numFmtId="0" fontId="14" fillId="12" borderId="14" xfId="0" applyFont="1" applyFill="1" applyBorder="1" applyAlignment="1">
      <alignment horizontal="left" vertical="center" wrapText="1"/>
    </xf>
    <xf numFmtId="0" fontId="12" fillId="12" borderId="14" xfId="0" applyFont="1" applyFill="1" applyBorder="1" applyAlignment="1">
      <alignment horizontal="left" vertical="center" wrapText="1"/>
    </xf>
    <xf numFmtId="0" fontId="0" fillId="12" borderId="0" xfId="0" applyFill="1" applyAlignment="1">
      <alignment horizontal="left" vertical="center"/>
    </xf>
    <xf numFmtId="0" fontId="6" fillId="0" borderId="0" xfId="0" applyFont="1" applyAlignment="1">
      <alignment horizontal="left" vertical="center"/>
    </xf>
    <xf numFmtId="0" fontId="16" fillId="0" borderId="0" xfId="0" applyFont="1" applyAlignment="1">
      <alignment horizontal="left" vertical="center"/>
    </xf>
    <xf numFmtId="0" fontId="0" fillId="0" borderId="30" xfId="0" applyBorder="1" applyAlignment="1">
      <alignment horizontal="left" vertical="center" wrapText="1"/>
    </xf>
    <xf numFmtId="0" fontId="0" fillId="0" borderId="0" xfId="0" applyAlignment="1">
      <alignment horizontal="left" vertical="center" wrapText="1"/>
    </xf>
    <xf numFmtId="0" fontId="19" fillId="13" borderId="31" xfId="0" applyFont="1" applyFill="1" applyBorder="1" applyAlignment="1">
      <alignment horizontal="center" vertical="center" wrapText="1"/>
    </xf>
    <xf numFmtId="0" fontId="9" fillId="0" borderId="0" xfId="0" applyFont="1" applyAlignment="1">
      <alignment vertical="center" wrapText="1"/>
    </xf>
    <xf numFmtId="0" fontId="10" fillId="0" borderId="14" xfId="0" applyFont="1" applyBorder="1" applyAlignment="1">
      <alignment vertical="center"/>
    </xf>
    <xf numFmtId="0" fontId="0" fillId="0" borderId="14" xfId="0" applyBorder="1" applyAlignment="1">
      <alignment horizontal="center" vertical="center"/>
    </xf>
    <xf numFmtId="0" fontId="20" fillId="0" borderId="14" xfId="0" applyFont="1" applyBorder="1" applyAlignment="1">
      <alignment vertical="center" wrapText="1"/>
    </xf>
    <xf numFmtId="0" fontId="0" fillId="12" borderId="14" xfId="0" applyFill="1" applyBorder="1" applyAlignment="1">
      <alignment vertical="center" wrapText="1"/>
    </xf>
    <xf numFmtId="0" fontId="13" fillId="12" borderId="14" xfId="0" applyFont="1" applyFill="1" applyBorder="1" applyAlignment="1">
      <alignment horizontal="left" vertical="center" wrapText="1"/>
    </xf>
    <xf numFmtId="0" fontId="0" fillId="12" borderId="0" xfId="0" applyFill="1" applyAlignment="1">
      <alignment vertical="center" wrapText="1"/>
    </xf>
    <xf numFmtId="0" fontId="21" fillId="12" borderId="14" xfId="0" applyFont="1" applyFill="1" applyBorder="1" applyAlignment="1">
      <alignment horizontal="left" vertical="center" wrapText="1"/>
    </xf>
    <xf numFmtId="0" fontId="14" fillId="0" borderId="14" xfId="0" applyFont="1" applyBorder="1" applyAlignment="1">
      <alignment vertical="center" wrapText="1"/>
    </xf>
    <xf numFmtId="0" fontId="21" fillId="0" borderId="14" xfId="0" applyFont="1" applyBorder="1" applyAlignment="1">
      <alignment vertical="center" wrapText="1"/>
    </xf>
    <xf numFmtId="0" fontId="14" fillId="0" borderId="0" xfId="0" applyFont="1" applyAlignment="1">
      <alignment vertical="center" wrapText="1"/>
    </xf>
    <xf numFmtId="0" fontId="0" fillId="0" borderId="0" xfId="0" applyAlignment="1">
      <alignment vertical="center" wrapText="1"/>
    </xf>
    <xf numFmtId="0" fontId="4" fillId="2" borderId="6" xfId="1" applyFont="1" applyFill="1" applyBorder="1" applyAlignment="1" applyProtection="1">
      <alignment vertical="center" wrapText="1"/>
    </xf>
    <xf numFmtId="0" fontId="4" fillId="3" borderId="7" xfId="1" applyFont="1" applyFill="1" applyBorder="1" applyAlignment="1" applyProtection="1">
      <alignment horizontal="left" vertical="center" wrapText="1"/>
    </xf>
    <xf numFmtId="164" fontId="2" fillId="5" borderId="7" xfId="0" applyNumberFormat="1"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4" fillId="2" borderId="8" xfId="1" applyFont="1" applyFill="1" applyBorder="1" applyAlignment="1" applyProtection="1">
      <alignment horizontal="left" vertical="center" wrapText="1"/>
    </xf>
    <xf numFmtId="0" fontId="4" fillId="2" borderId="21" xfId="1" applyFont="1" applyFill="1" applyBorder="1" applyAlignment="1" applyProtection="1">
      <alignment horizontal="left" vertical="center" wrapText="1"/>
    </xf>
    <xf numFmtId="0" fontId="2" fillId="5" borderId="29"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protection locked="0"/>
    </xf>
    <xf numFmtId="0" fontId="2" fillId="5" borderId="5"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protection locked="0"/>
    </xf>
    <xf numFmtId="0" fontId="2" fillId="5" borderId="26" xfId="0" applyFont="1" applyFill="1" applyBorder="1" applyAlignment="1" applyProtection="1">
      <alignment horizontal="center" vertical="center" wrapText="1"/>
      <protection locked="0"/>
    </xf>
    <xf numFmtId="0" fontId="2" fillId="5" borderId="32" xfId="0" applyFont="1" applyFill="1" applyBorder="1" applyAlignment="1" applyProtection="1">
      <alignment horizontal="center" vertical="center" wrapText="1"/>
      <protection locked="0"/>
    </xf>
    <xf numFmtId="0" fontId="2" fillId="5" borderId="20" xfId="0" applyFont="1" applyFill="1" applyBorder="1" applyAlignment="1" applyProtection="1">
      <alignment horizontal="center" vertical="center" wrapText="1"/>
      <protection locked="0"/>
    </xf>
    <xf numFmtId="0" fontId="2" fillId="5" borderId="33" xfId="0" applyFont="1" applyFill="1" applyBorder="1" applyAlignment="1" applyProtection="1">
      <alignment horizontal="center" vertical="center" wrapText="1"/>
      <protection locked="0"/>
    </xf>
    <xf numFmtId="0" fontId="2" fillId="5" borderId="27" xfId="0" applyFont="1" applyFill="1" applyBorder="1" applyAlignment="1" applyProtection="1">
      <alignment horizontal="center" vertical="center" wrapText="1"/>
      <protection locked="0"/>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17" fillId="0" borderId="28" xfId="0" applyFont="1" applyBorder="1" applyAlignment="1">
      <alignment horizontal="left" vertical="center" wrapText="1"/>
    </xf>
    <xf numFmtId="0" fontId="17" fillId="0" borderId="29" xfId="0" applyFont="1" applyBorder="1" applyAlignment="1">
      <alignment horizontal="left" vertical="center" wrapText="1"/>
    </xf>
    <xf numFmtId="0" fontId="17" fillId="0" borderId="30" xfId="0" applyFont="1" applyBorder="1" applyAlignment="1">
      <alignment horizontal="left" vertical="center" wrapText="1"/>
    </xf>
    <xf numFmtId="0" fontId="15" fillId="0" borderId="14" xfId="0" applyFont="1" applyBorder="1" applyAlignment="1">
      <alignment horizontal="left" vertical="center" wrapText="1"/>
    </xf>
    <xf numFmtId="0" fontId="17" fillId="0" borderId="14" xfId="0" applyFont="1" applyBorder="1" applyAlignment="1">
      <alignment horizontal="left" vertical="center" wrapText="1"/>
    </xf>
    <xf numFmtId="0" fontId="1" fillId="0" borderId="0" xfId="0" applyFont="1" applyProtection="1"/>
    <xf numFmtId="0" fontId="2" fillId="0" borderId="0" xfId="0" applyFont="1" applyProtection="1"/>
    <xf numFmtId="0" fontId="1" fillId="0" borderId="0" xfId="0" applyFont="1" applyAlignment="1" applyProtection="1">
      <alignment vertical="center"/>
    </xf>
    <xf numFmtId="0" fontId="1" fillId="0" borderId="1" xfId="0" applyFont="1" applyBorder="1" applyAlignment="1" applyProtection="1">
      <alignment vertical="center"/>
    </xf>
    <xf numFmtId="0" fontId="2" fillId="0" borderId="0" xfId="0" applyFont="1" applyAlignment="1" applyProtection="1">
      <alignment vertical="center"/>
    </xf>
    <xf numFmtId="0" fontId="1" fillId="2" borderId="2" xfId="0" applyFont="1" applyFill="1" applyBorder="1" applyAlignment="1" applyProtection="1">
      <alignment vertical="center" wrapText="1"/>
    </xf>
    <xf numFmtId="164" fontId="1" fillId="2" borderId="1" xfId="0" applyNumberFormat="1" applyFont="1" applyFill="1" applyBorder="1" applyAlignment="1" applyProtection="1">
      <alignment horizontal="center" vertical="center" wrapText="1"/>
    </xf>
    <xf numFmtId="0" fontId="1" fillId="3" borderId="8" xfId="0" applyFont="1" applyFill="1" applyBorder="1" applyAlignment="1" applyProtection="1">
      <alignment horizontal="left" vertical="center" wrapText="1"/>
    </xf>
    <xf numFmtId="164" fontId="1" fillId="3" borderId="5" xfId="0" applyNumberFormat="1" applyFont="1" applyFill="1" applyBorder="1" applyAlignment="1" applyProtection="1">
      <alignment horizontal="center" vertical="center" wrapText="1"/>
    </xf>
    <xf numFmtId="165" fontId="2" fillId="0" borderId="0" xfId="0" applyNumberFormat="1" applyFont="1" applyProtection="1"/>
    <xf numFmtId="3" fontId="0" fillId="0" borderId="0" xfId="0" applyNumberFormat="1" applyAlignment="1" applyProtection="1">
      <alignment horizontal="center" vertical="center"/>
    </xf>
    <xf numFmtId="0" fontId="0" fillId="0" borderId="0" xfId="0" applyAlignment="1" applyProtection="1">
      <alignment horizontal="center" vertical="center"/>
    </xf>
    <xf numFmtId="0" fontId="1" fillId="0" borderId="0" xfId="0" applyFont="1" applyAlignment="1" applyProtection="1">
      <alignment horizontal="left" vertical="center" wrapText="1"/>
    </xf>
    <xf numFmtId="0" fontId="2" fillId="0" borderId="0" xfId="0" applyFont="1" applyAlignment="1" applyProtection="1">
      <alignment horizontal="center" vertical="center"/>
    </xf>
    <xf numFmtId="0" fontId="2" fillId="0" borderId="2" xfId="0" applyFont="1" applyBorder="1" applyAlignment="1" applyProtection="1">
      <alignment vertical="center"/>
    </xf>
    <xf numFmtId="0" fontId="1" fillId="0" borderId="16"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4" borderId="1" xfId="0" applyFont="1" applyFill="1" applyBorder="1" applyAlignment="1" applyProtection="1">
      <alignment horizontal="center" vertical="center"/>
    </xf>
    <xf numFmtId="0" fontId="2" fillId="0" borderId="17"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164" fontId="1" fillId="4" borderId="5" xfId="0" applyNumberFormat="1" applyFont="1" applyFill="1" applyBorder="1" applyAlignment="1" applyProtection="1">
      <alignment horizontal="center" vertical="center"/>
    </xf>
    <xf numFmtId="0" fontId="2" fillId="0" borderId="6" xfId="0" applyFont="1" applyBorder="1" applyAlignment="1" applyProtection="1">
      <alignment horizontal="left" vertical="center" wrapText="1"/>
    </xf>
    <xf numFmtId="0" fontId="1" fillId="0" borderId="1" xfId="0" applyFont="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2" fillId="0" borderId="4" xfId="0" applyFont="1" applyBorder="1" applyAlignment="1" applyProtection="1">
      <alignment vertical="center"/>
    </xf>
    <xf numFmtId="167" fontId="2" fillId="4" borderId="4" xfId="0" applyNumberFormat="1" applyFont="1" applyFill="1" applyBorder="1" applyAlignment="1" applyProtection="1">
      <alignment horizontal="center" vertical="center"/>
    </xf>
    <xf numFmtId="0" fontId="2" fillId="0" borderId="7" xfId="0" applyFont="1" applyBorder="1" applyAlignment="1" applyProtection="1">
      <alignment vertical="center"/>
    </xf>
    <xf numFmtId="0" fontId="2" fillId="0" borderId="24" xfId="0" applyFont="1" applyBorder="1" applyAlignment="1" applyProtection="1">
      <alignment vertical="center"/>
    </xf>
    <xf numFmtId="164" fontId="1" fillId="0" borderId="1" xfId="0" applyNumberFormat="1" applyFont="1" applyBorder="1" applyAlignment="1" applyProtection="1">
      <alignment horizontal="center" vertical="center"/>
    </xf>
    <xf numFmtId="167" fontId="1" fillId="4" borderId="1" xfId="0" applyNumberFormat="1" applyFont="1" applyFill="1" applyBorder="1" applyAlignment="1" applyProtection="1">
      <alignment horizontal="center" vertical="center"/>
    </xf>
    <xf numFmtId="0" fontId="2" fillId="0" borderId="2"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2" fillId="0" borderId="19" xfId="0" applyFont="1" applyBorder="1" applyAlignment="1" applyProtection="1">
      <alignment horizontal="left" vertical="center" wrapText="1"/>
    </xf>
    <xf numFmtId="0" fontId="1" fillId="8" borderId="2" xfId="0" applyFont="1" applyFill="1" applyBorder="1" applyAlignment="1" applyProtection="1">
      <alignment vertical="center" wrapText="1"/>
    </xf>
    <xf numFmtId="0" fontId="1" fillId="3" borderId="2" xfId="0" applyFont="1" applyFill="1" applyBorder="1" applyAlignment="1" applyProtection="1">
      <alignment vertical="center" wrapText="1"/>
    </xf>
    <xf numFmtId="0" fontId="1" fillId="6" borderId="3" xfId="0" applyFont="1" applyFill="1" applyBorder="1" applyAlignment="1" applyProtection="1">
      <alignment horizontal="center" vertical="center"/>
    </xf>
    <xf numFmtId="0" fontId="1" fillId="9" borderId="2" xfId="0" applyFont="1" applyFill="1" applyBorder="1" applyAlignment="1" applyProtection="1">
      <alignment vertical="center" wrapText="1"/>
    </xf>
    <xf numFmtId="0" fontId="1" fillId="7" borderId="2" xfId="0" applyFont="1" applyFill="1" applyBorder="1" applyAlignment="1" applyProtection="1">
      <alignment vertical="center" wrapText="1"/>
    </xf>
    <xf numFmtId="0" fontId="1" fillId="6" borderId="1" xfId="0" applyFont="1" applyFill="1" applyBorder="1" applyAlignment="1" applyProtection="1">
      <alignment horizontal="center" vertical="center"/>
    </xf>
    <xf numFmtId="0" fontId="1" fillId="6" borderId="1" xfId="0" applyFont="1" applyFill="1" applyBorder="1" applyAlignment="1" applyProtection="1">
      <alignment vertical="center" wrapText="1"/>
    </xf>
    <xf numFmtId="0" fontId="1" fillId="6" borderId="19" xfId="0" applyFont="1" applyFill="1" applyBorder="1" applyAlignment="1" applyProtection="1">
      <alignment horizontal="center" vertical="center"/>
    </xf>
    <xf numFmtId="0" fontId="1" fillId="0" borderId="0" xfId="0" applyFont="1" applyAlignment="1" applyProtection="1">
      <alignment vertical="center" wrapText="1"/>
    </xf>
    <xf numFmtId="0" fontId="1" fillId="0" borderId="0" xfId="0" applyFont="1" applyAlignment="1" applyProtection="1">
      <alignment horizontal="center" vertical="center"/>
    </xf>
    <xf numFmtId="0" fontId="1" fillId="0" borderId="15" xfId="0" applyFont="1" applyBorder="1" applyAlignment="1" applyProtection="1">
      <alignment horizontal="left" vertical="center" wrapText="1"/>
    </xf>
    <xf numFmtId="0" fontId="1" fillId="0" borderId="17" xfId="0" applyFont="1" applyBorder="1" applyAlignment="1" applyProtection="1">
      <alignment vertical="center" wrapText="1"/>
    </xf>
    <xf numFmtId="0" fontId="1" fillId="0" borderId="9"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4" borderId="4" xfId="0" applyFont="1" applyFill="1" applyBorder="1" applyAlignment="1" applyProtection="1">
      <alignment horizontal="center" vertical="center" wrapText="1"/>
    </xf>
    <xf numFmtId="0" fontId="23" fillId="0" borderId="1" xfId="0" applyFont="1" applyBorder="1" applyAlignment="1" applyProtection="1">
      <alignment horizontal="left" vertical="center" wrapText="1"/>
    </xf>
    <xf numFmtId="0" fontId="2" fillId="0" borderId="0" xfId="0" applyFont="1" applyAlignment="1" applyProtection="1">
      <alignment horizontal="left" vertical="center" wrapText="1"/>
    </xf>
    <xf numFmtId="0" fontId="1" fillId="0" borderId="2" xfId="0" applyFont="1" applyBorder="1" applyAlignment="1" applyProtection="1">
      <alignment vertical="center" wrapText="1"/>
    </xf>
    <xf numFmtId="0" fontId="1" fillId="4" borderId="7" xfId="0" applyFont="1" applyFill="1" applyBorder="1" applyAlignment="1" applyProtection="1">
      <alignment horizontal="center" vertical="center" wrapText="1"/>
    </xf>
    <xf numFmtId="0" fontId="1" fillId="6" borderId="16" xfId="0" applyFont="1" applyFill="1" applyBorder="1" applyAlignment="1" applyProtection="1">
      <alignment horizontal="center" vertical="center"/>
    </xf>
    <xf numFmtId="0" fontId="1" fillId="7" borderId="25" xfId="0" applyFont="1" applyFill="1" applyBorder="1" applyAlignment="1" applyProtection="1">
      <alignment vertical="center" wrapText="1"/>
    </xf>
    <xf numFmtId="0" fontId="1" fillId="6" borderId="18" xfId="0" applyFont="1" applyFill="1" applyBorder="1" applyAlignment="1" applyProtection="1">
      <alignment horizontal="center" vertical="center"/>
    </xf>
    <xf numFmtId="0" fontId="1" fillId="6" borderId="17" xfId="0" applyFont="1" applyFill="1" applyBorder="1" applyAlignment="1" applyProtection="1">
      <alignment horizontal="center" vertical="center"/>
    </xf>
    <xf numFmtId="0" fontId="1" fillId="6" borderId="9" xfId="0" applyFont="1" applyFill="1" applyBorder="1" applyAlignment="1" applyProtection="1">
      <alignment horizontal="center" vertical="center"/>
    </xf>
    <xf numFmtId="0" fontId="1" fillId="6" borderId="10" xfId="0" applyFont="1" applyFill="1" applyBorder="1" applyAlignment="1" applyProtection="1">
      <alignment horizontal="center" vertical="center"/>
    </xf>
    <xf numFmtId="0" fontId="1" fillId="6" borderId="11" xfId="0" applyFont="1" applyFill="1" applyBorder="1" applyAlignment="1" applyProtection="1">
      <alignment horizontal="center" vertical="center"/>
    </xf>
    <xf numFmtId="0" fontId="1" fillId="10" borderId="16" xfId="0" applyFont="1" applyFill="1" applyBorder="1" applyAlignment="1" applyProtection="1">
      <alignment vertical="center" wrapText="1"/>
    </xf>
    <xf numFmtId="0" fontId="1" fillId="10" borderId="3" xfId="0" applyFont="1" applyFill="1" applyBorder="1" applyAlignment="1" applyProtection="1">
      <alignment horizontal="center" vertical="center"/>
    </xf>
  </cellXfs>
  <cellStyles count="2">
    <cellStyle name="Hyperlink" xfId="1" builtinId="8"/>
    <cellStyle name="Normal"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FB\FFB%20Modelling%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Finance\Apps\FINANCE\Business%20Plan%2019_20\City%20Scenario%20Planning\Salary%20model%20FY1920%20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ottinghamcc-my.sharepoint.com/Nottingham%20Works/YEI%201%20-%20Nottm%20Works/DWP%20funding%20agreement/Project%20Change%20Request%208%20-%20ABG%20partners/Nottm%20Works%20-%20PCR#8 financial annex - FINAL 2008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nottinghamcc-my.sharepoint.com/Nottingham%20Works/YEI%201%20-%20Nottm%20Works/Budget%20&amp;%20Expenditure/Claims/2016%20Qr%202/Qr%202%20Claim%20docs/Nottm%20City%20Council%20-%20%20ESIF%20Transaction%20List%20Apr%20-%20Jun%2016%20v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ccfsw2k121\shd_dev01\Eco%20Dev%20Finance\Salary%20Info\Salary%20Budget\2018-19\PM%2018-19%20Dixon%20Mr%20Robert%20@%202017%2011%2028.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nottinghamcc-my.sharepoint.com/Economic%20Development/Skills/ESF/YEI/Application%20Docs%20&amp;%20prep/Nottm%20Works%20-%20April%2016%20start/Application%20-%20Apr%2016%20start/Indicators%20Table%20(2.1)_Nottingham%20Works%20-%20April%20star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nottinghamcc-my.sharepoint.com/Nottingham%20Works/YEI%201%20-%20Nottm%20Works/DWP%20funding%20agreement/Project%20Change%20Request%208%20-%20ABG%20partners/Nottm%20Works%20-%20PCR#8 Indicator Annex - v2 0307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reade\AppData\Local\Microsoft\Windows\Temporary%20Internet%20Files\Content.Outlook\MUJA4UOS\ESF%20Budget%20Employ%20Module%201%20City%20Only%201406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Data"/>
      <sheetName val="Drivers"/>
      <sheetName val="Starts"/>
      <sheetName val="P&amp;L"/>
      <sheetName val="Workings"/>
      <sheetName val="Levy Income"/>
      <sheetName val="16-18 NonLevy Income"/>
      <sheetName val="19+ NonLevy Income"/>
      <sheetName val="EPA"/>
      <sheetName val="Salaries"/>
      <sheetName val="Master_Data"/>
      <sheetName val="Levy_Income"/>
      <sheetName val="16-18_NonLevy_Income"/>
      <sheetName val="19+_NonLevy_Income"/>
    </sheetNames>
    <sheetDataSet>
      <sheetData sheetId="0">
        <row r="4">
          <cell r="B4" t="str">
            <v>Levy</v>
          </cell>
          <cell r="C4" t="str">
            <v>Funding</v>
          </cell>
        </row>
        <row r="5">
          <cell r="B5" t="str">
            <v>16-18 Non-Levy</v>
          </cell>
          <cell r="C5" t="str">
            <v>Provider Incentive</v>
          </cell>
        </row>
        <row r="6">
          <cell r="B6" t="str">
            <v>19+ Non-Levy</v>
          </cell>
          <cell r="C6" t="str">
            <v>Functional Skills</v>
          </cell>
        </row>
        <row r="7">
          <cell r="C7" t="str">
            <v>ALS</v>
          </cell>
        </row>
        <row r="8">
          <cell r="C8" t="str">
            <v>Disadvantage Funding</v>
          </cell>
        </row>
        <row r="9">
          <cell r="C9" t="str">
            <v>Employer Contribution</v>
          </cell>
        </row>
        <row r="13">
          <cell r="B13" t="str">
            <v>Customer Service L2</v>
          </cell>
        </row>
        <row r="14">
          <cell r="B14" t="str">
            <v>Customer Service L3</v>
          </cell>
        </row>
        <row r="15">
          <cell r="B15" t="str">
            <v>Business &amp; Administration L2</v>
          </cell>
        </row>
        <row r="16">
          <cell r="B16" t="str">
            <v>Supporting Teaching &amp; Learning in Schools L2</v>
          </cell>
        </row>
        <row r="17">
          <cell r="B17" t="str">
            <v>Business &amp; Administration L3</v>
          </cell>
        </row>
        <row r="18">
          <cell r="B18" t="str">
            <v>Supporting Teaching &amp; Learning in Schools L3</v>
          </cell>
        </row>
        <row r="19">
          <cell r="B19" t="str">
            <v>Supporting T&amp;L in PE &amp; School Sport L3</v>
          </cell>
        </row>
        <row r="20">
          <cell r="B20" t="str">
            <v>Customer Service Practitioner (Pre2019)</v>
          </cell>
        </row>
        <row r="21">
          <cell r="B21" t="str">
            <v>Customer Service Practitioner (Post 2019)</v>
          </cell>
        </row>
        <row r="22">
          <cell r="B22" t="str">
            <v>Business and Professional Administration L4</v>
          </cell>
        </row>
        <row r="23">
          <cell r="B23" t="str">
            <v>Business Administrator L3</v>
          </cell>
        </row>
        <row r="24">
          <cell r="B24" t="str">
            <v>Team Leader / Supervisor L3</v>
          </cell>
        </row>
        <row r="25">
          <cell r="B25" t="str">
            <v>Operations / Departmental Manager L5</v>
          </cell>
        </row>
        <row r="26">
          <cell r="B26" t="str">
            <v>Digital Marketeer L3</v>
          </cell>
        </row>
        <row r="27">
          <cell r="B27" t="str">
            <v>Careers Guidance L6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
          <cell r="B4" t="str">
            <v>Levy</v>
          </cell>
        </row>
      </sheetData>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acts"/>
      <sheetName val="Version Control"/>
      <sheetName val="MC"/>
      <sheetName val="Hol Buy Back"/>
      <sheetName val="TS"/>
      <sheetName val="Master List"/>
      <sheetName val="FMG"/>
      <sheetName val="AP(FFY)"/>
      <sheetName val="City"/>
      <sheetName val="County"/>
      <sheetName val="Fut Impact"/>
      <sheetName val="Get Ahead"/>
      <sheetName val="IAPT"/>
      <sheetName val="IASS"/>
      <sheetName val="NCSEM"/>
      <sheetName val="NCSEoE"/>
      <sheetName val="YEI"/>
      <sheetName val="CEC"/>
      <sheetName val="Com grants"/>
      <sheetName val="Con Skills"/>
      <sheetName val="Impact"/>
      <sheetName val="Jobs Hub"/>
      <sheetName val="Move Ahead"/>
      <sheetName val="PDC"/>
      <sheetName val="Skills"/>
      <sheetName val="Stay Ahead"/>
      <sheetName val="WEX"/>
      <sheetName val="TE"/>
      <sheetName val="Salary Scales"/>
      <sheetName val="Journal"/>
      <sheetName val="Version_Control"/>
      <sheetName val="Hol_Buy_Back"/>
      <sheetName val="Master_List"/>
      <sheetName val="Fut_Impact"/>
      <sheetName val="Get_Ahead"/>
      <sheetName val="Com_grants"/>
      <sheetName val="Con_Skills"/>
      <sheetName val="Jobs_Hub"/>
      <sheetName val="Move_Ahead"/>
      <sheetName val="Stay_Ahead"/>
      <sheetName val="Salary_Scales"/>
    </sheetNames>
    <sheetDataSet>
      <sheetData sheetId="0">
        <row r="4">
          <cell r="B4" t="str">
            <v>CEC</v>
          </cell>
        </row>
        <row r="5">
          <cell r="B5" t="str">
            <v>Community Grants</v>
          </cell>
        </row>
        <row r="6">
          <cell r="B6" t="str">
            <v>Construction Skills</v>
          </cell>
        </row>
        <row r="7">
          <cell r="B7" t="str">
            <v>Impact ATA</v>
          </cell>
        </row>
        <row r="8">
          <cell r="B8" t="str">
            <v>Impact ATA Team</v>
          </cell>
        </row>
        <row r="9">
          <cell r="B9" t="str">
            <v>Jobs Hub</v>
          </cell>
        </row>
        <row r="10">
          <cell r="B10" t="str">
            <v>Move Ahead</v>
          </cell>
        </row>
        <row r="11">
          <cell r="B11" t="str">
            <v>Professional Development Centre</v>
          </cell>
        </row>
        <row r="12">
          <cell r="B12" t="str">
            <v>Skills Delivery</v>
          </cell>
        </row>
        <row r="13">
          <cell r="B13" t="str">
            <v>Stay Ahead</v>
          </cell>
        </row>
        <row r="14">
          <cell r="B14" t="str">
            <v>WEX</v>
          </cell>
        </row>
        <row r="15">
          <cell r="B15" t="str">
            <v>YES Grant</v>
          </cell>
        </row>
        <row r="16">
          <cell r="B16" t="str">
            <v>Alternative Provision (FFY)</v>
          </cell>
        </row>
        <row r="17">
          <cell r="B17" t="str">
            <v>City NEET</v>
          </cell>
        </row>
        <row r="18">
          <cell r="B18" t="str">
            <v>County NEET</v>
          </cell>
        </row>
        <row r="19">
          <cell r="B19" t="str">
            <v>Family Learning (FFY)</v>
          </cell>
        </row>
        <row r="20">
          <cell r="B20" t="str">
            <v>Future Impact</v>
          </cell>
        </row>
        <row r="21">
          <cell r="B21" t="str">
            <v>Get Ahead</v>
          </cell>
        </row>
        <row r="22">
          <cell r="B22" t="str">
            <v>Guidance</v>
          </cell>
        </row>
        <row r="23">
          <cell r="B23" t="str">
            <v>IAPT</v>
          </cell>
        </row>
        <row r="24">
          <cell r="B24" t="str">
            <v>IASS</v>
          </cell>
        </row>
        <row r="25">
          <cell r="B25" t="str">
            <v>Independent Support</v>
          </cell>
        </row>
        <row r="26">
          <cell r="B26" t="str">
            <v>NCS EM</v>
          </cell>
        </row>
        <row r="27">
          <cell r="B27" t="str">
            <v>NCS EoE</v>
          </cell>
        </row>
        <row r="28">
          <cell r="B28" t="str">
            <v>Targeted Transitions</v>
          </cell>
        </row>
        <row r="29">
          <cell r="B29" t="str">
            <v>YEI - Intensive Careers Support</v>
          </cell>
        </row>
        <row r="30">
          <cell r="B30" t="str">
            <v>Futures Management Group</v>
          </cell>
        </row>
        <row r="31">
          <cell r="B31"/>
        </row>
        <row r="32">
          <cell r="B32"/>
        </row>
        <row r="33">
          <cell r="B33"/>
        </row>
        <row r="34">
          <cell r="B34"/>
        </row>
        <row r="35">
          <cell r="B35"/>
        </row>
        <row r="36">
          <cell r="B36"/>
        </row>
        <row r="37">
          <cell r="B37"/>
        </row>
        <row r="38">
          <cell r="B38"/>
        </row>
        <row r="39">
          <cell r="B39"/>
        </row>
        <row r="40">
          <cell r="B40"/>
        </row>
        <row r="41">
          <cell r="B41"/>
        </row>
        <row r="42">
          <cell r="B42"/>
        </row>
        <row r="43">
          <cell r="B43"/>
        </row>
        <row r="44">
          <cell r="B44"/>
        </row>
        <row r="45">
          <cell r="B45"/>
        </row>
        <row r="46">
          <cell r="B46"/>
        </row>
        <row r="47">
          <cell r="B47"/>
        </row>
        <row r="48">
          <cell r="B48"/>
        </row>
        <row r="49">
          <cell r="B49"/>
        </row>
        <row r="50">
          <cell r="B50"/>
        </row>
        <row r="51">
          <cell r="B51"/>
        </row>
        <row r="52">
          <cell r="B52"/>
        </row>
        <row r="53">
          <cell r="B53"/>
        </row>
        <row r="54">
          <cell r="B54"/>
        </row>
        <row r="55">
          <cell r="B55"/>
        </row>
        <row r="56">
          <cell r="B56"/>
        </row>
        <row r="57">
          <cell r="B57"/>
        </row>
        <row r="58">
          <cell r="B58"/>
        </row>
      </sheetData>
      <sheetData sheetId="1"/>
      <sheetData sheetId="2">
        <row r="3">
          <cell r="B3">
            <v>68</v>
          </cell>
        </row>
      </sheetData>
      <sheetData sheetId="3"/>
      <sheetData sheetId="4"/>
      <sheetData sheetId="5"/>
      <sheetData sheetId="6">
        <row r="411">
          <cell r="F411">
            <v>44888.820000000007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sheetName val="Costs Profile"/>
      <sheetName val="Funding Profile"/>
      <sheetName val="Funding Sources"/>
      <sheetName val="Priority"/>
      <sheetName val="Ref_LEP"/>
      <sheetName val="Cost Categories"/>
      <sheetName val="Funding Sources Data"/>
      <sheetName val="Change Log"/>
    </sheetNames>
    <sheetDataSet>
      <sheetData sheetId="0"/>
      <sheetData sheetId="1"/>
      <sheetData sheetId="2"/>
      <sheetData sheetId="3"/>
      <sheetData sheetId="4"/>
      <sheetData sheetId="5"/>
      <sheetData sheetId="6">
        <row r="3">
          <cell r="A3" t="str">
            <v>ESF - CFO Admin</v>
          </cell>
          <cell r="D3" t="str">
            <v>YEI - Other direct costs</v>
          </cell>
        </row>
        <row r="4">
          <cell r="A4" t="str">
            <v>ESF - Direct staff costs</v>
          </cell>
          <cell r="D4" t="str">
            <v>YEI - CFO Contract costs</v>
          </cell>
        </row>
        <row r="5">
          <cell r="A5" t="str">
            <v>ESF - CFO Contract costs</v>
          </cell>
          <cell r="D5" t="str">
            <v>YEI - Direct staff costs</v>
          </cell>
        </row>
        <row r="6">
          <cell r="A6" t="str">
            <v>ESF - Other direct costs</v>
          </cell>
          <cell r="D6" t="str">
            <v>(Rev) Flat Rate Indirect Costs 15%</v>
          </cell>
        </row>
        <row r="7">
          <cell r="A7" t="str">
            <v>Match - Direct staff costs</v>
          </cell>
          <cell r="D7" t="str">
            <v>(Rev) Flat Rate Indirect Costs 40%</v>
          </cell>
        </row>
        <row r="8">
          <cell r="A8" t="str">
            <v>Match - CFO Contract costs</v>
          </cell>
        </row>
        <row r="9">
          <cell r="A9" t="str">
            <v>Match - Other direct costs</v>
          </cell>
        </row>
        <row r="10">
          <cell r="A10" t="str">
            <v>(Rev) Flat Rate Indirect Costs 15%</v>
          </cell>
        </row>
        <row r="11">
          <cell r="A11" t="str">
            <v>(Rev) Flat Rate Indirect Costs 40%</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eldMapping"/>
      <sheetName val="PriorityAxisReference"/>
      <sheetName val="InvestmentPriorityReference"/>
      <sheetName val="CostCategoryReference"/>
      <sheetName val="Reference"/>
      <sheetName val="Guidance"/>
      <sheetName val="Transactions"/>
      <sheetName val="Summary"/>
      <sheetName val="Cleansed"/>
      <sheetName val="ExportReady"/>
    </sheetNames>
    <sheetDataSet>
      <sheetData sheetId="0"/>
      <sheetData sheetId="1"/>
      <sheetData sheetId="2"/>
      <sheetData sheetId="3"/>
      <sheetData sheetId="4">
        <row r="3">
          <cell r="F3">
            <v>0</v>
          </cell>
        </row>
        <row r="4">
          <cell r="F4">
            <v>999999999.99000001</v>
          </cell>
        </row>
      </sheetData>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Initial Summary"/>
      <sheetName val="BneLog"/>
      <sheetName val="SN28 - EconDev Business Growth"/>
      <sheetName val="Summary"/>
      <sheetName val="Pay Scale"/>
      <sheetName val="Initial_Summary"/>
      <sheetName val="SN28_-_EconDev_Business_Growth"/>
      <sheetName val="Pay_Scale"/>
    </sheetNames>
    <sheetDataSet>
      <sheetData sheetId="0">
        <row r="1">
          <cell r="A1" t="str">
            <v>NN1306 - ULTRABAND IT ERDF</v>
          </cell>
          <cell r="B1" t="str">
            <v>N.N.6195.000</v>
          </cell>
        </row>
        <row r="2">
          <cell r="A2" t="str">
            <v>NN0272 - EMPLOYMENT AND SKILLS RETAIL</v>
          </cell>
          <cell r="B2" t="str">
            <v>N.N.6208.000</v>
          </cell>
        </row>
        <row r="3">
          <cell r="A3" t="str">
            <v>NN1380 - BUSINESS GROWTH</v>
          </cell>
          <cell r="B3" t="str">
            <v>N.N.6208.000</v>
          </cell>
        </row>
        <row r="4">
          <cell r="A4" t="str">
            <v>NN1874 - INTERNATIONAL TEAM</v>
          </cell>
          <cell r="B4" t="str">
            <v>N.N.6221.V19</v>
          </cell>
        </row>
        <row r="5">
          <cell r="A5" t="str">
            <v>NN1494 - GROWTH HUB TEAM</v>
          </cell>
          <cell r="B5" t="str">
            <v>N.N.6233.000</v>
          </cell>
        </row>
      </sheetData>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sheetName val="ESF Outputs"/>
      <sheetName val="ESF Results"/>
      <sheetName val="Sheet3"/>
    </sheetNames>
    <sheetDataSet>
      <sheetData sheetId="0"/>
      <sheetData sheetId="1"/>
      <sheetData sheetId="2"/>
      <sheetData sheetId="3">
        <row r="2">
          <cell r="I2" t="str">
            <v>----- Common Outputs -----</v>
          </cell>
        </row>
        <row r="3">
          <cell r="I3" t="str">
            <v>ESF CO01 - Unemployed, including long term unemployed</v>
          </cell>
        </row>
        <row r="4">
          <cell r="I4" t="str">
            <v>ESF CO02 - Long term unemployed</v>
          </cell>
        </row>
        <row r="5">
          <cell r="I5" t="str">
            <v>ESF CO03 - Inactive</v>
          </cell>
        </row>
        <row r="6">
          <cell r="I6" t="str">
            <v xml:space="preserve">ESF CO04 - Inactive, not in education or training </v>
          </cell>
        </row>
        <row r="7">
          <cell r="I7" t="str">
            <v>ESF CO05 - Employed, including self-employed</v>
          </cell>
        </row>
        <row r="8">
          <cell r="I8" t="str">
            <v>ESF CO06 - Below 25 years of age</v>
          </cell>
        </row>
        <row r="9">
          <cell r="I9" t="str">
            <v>ESF CO07 - Above 54 years of age</v>
          </cell>
        </row>
        <row r="10">
          <cell r="I10" t="str">
            <v>ESF CO08 - Above 54 years of age who are unemployed, including long term unemployed , or inactive not in education or training</v>
          </cell>
        </row>
        <row r="11">
          <cell r="I11" t="str">
            <v xml:space="preserve">ESF CO09 - With primary (ISCED 1) or lower secondary education (ISCED 2) </v>
          </cell>
        </row>
        <row r="12">
          <cell r="I12" t="str">
            <v>ESF CO10 - With upper secondary (ISCED 3) or post-secondary education ( ISCED 4)</v>
          </cell>
        </row>
        <row r="13">
          <cell r="I13" t="str">
            <v>ESF CO11 - With tertiary education (ISCED5 to 8)</v>
          </cell>
        </row>
        <row r="14">
          <cell r="I14" t="str">
            <v>ESF CO12 - Participants who live in jobless households</v>
          </cell>
        </row>
        <row r="15">
          <cell r="I15" t="str">
            <v>ESF CO13 - Participants who live in jobless households with dependent children</v>
          </cell>
        </row>
        <row r="16">
          <cell r="I16" t="str">
            <v>ESF CO14 - Participants who live in a single adult household with dependent children</v>
          </cell>
        </row>
        <row r="17">
          <cell r="I17" t="str">
            <v xml:space="preserve">CO5 - Participants who are Ethnic Minorities </v>
          </cell>
        </row>
        <row r="18">
          <cell r="I18" t="str">
            <v>ESF CO16 - Participants with disabilities</v>
          </cell>
        </row>
        <row r="19">
          <cell r="I19" t="str">
            <v>ESF CO17 - Other disadvantaged</v>
          </cell>
        </row>
        <row r="20">
          <cell r="I20" t="str">
            <v>ESF  CO18 - Homeless or affected by housing exclusion</v>
          </cell>
        </row>
        <row r="21">
          <cell r="I21" t="str">
            <v>ESF CO19 - Participants from rural areas</v>
          </cell>
        </row>
        <row r="22">
          <cell r="I22" t="str">
            <v>ESF CO20 - Number of projects full or partially implemented by social partners or Non-governmental organisations</v>
          </cell>
        </row>
        <row r="23">
          <cell r="I23" t="str">
            <v>ESF CO21 - Number of projects dedicated to the sustainable participation and progress of women</v>
          </cell>
        </row>
        <row r="24">
          <cell r="I24" t="str">
            <v>ESF CO22 - Number of projects targeting public administrations or public services dedicated at national, regional or local level</v>
          </cell>
        </row>
        <row r="25">
          <cell r="I25" t="str">
            <v>ESF CO23 - Number of supported micro, small and medium enterprises (including cooperative enterprises and enterprises of the social economy)</v>
          </cell>
        </row>
        <row r="26">
          <cell r="I26" t="str">
            <v>----- YEI Specific Outputs -----</v>
          </cell>
        </row>
        <row r="27">
          <cell r="I27" t="str">
            <v>YEI 03 - Participants ( aged 25-29) who are unemployed OR inactive ( not in education or training)</v>
          </cell>
        </row>
        <row r="28">
          <cell r="I28" t="str">
            <v>YEI 08 - Participants (below 25 years of age) who are unemployed or inactive (not in education or training)</v>
          </cell>
        </row>
        <row r="29">
          <cell r="I29" t="str">
            <v>YEI 09 - Unemployed ( including long term unemployed) participants (YEI)</v>
          </cell>
        </row>
        <row r="30">
          <cell r="I30" t="str">
            <v>YEI O10 - Long-term unemployed participants (YEI)</v>
          </cell>
        </row>
        <row r="31">
          <cell r="I31" t="str">
            <v>YEI O11 - Inactive participants not in education or training (YEI)</v>
          </cell>
        </row>
        <row r="32">
          <cell r="I32" t="str">
            <v>YEI O12 - Participants with disabilities</v>
          </cell>
        </row>
        <row r="33">
          <cell r="I33" t="str">
            <v xml:space="preserve">YEI O13 - Participants who live in  a single adult household with dependent children (YEI) </v>
          </cell>
        </row>
        <row r="34">
          <cell r="I34" t="str">
            <v>----- Investment Priority Specific Outputs -----</v>
          </cell>
        </row>
        <row r="35">
          <cell r="I35" t="str">
            <v>O2 - Participants (below 25 years of age) who are unemployed or inactive (I.P. 1.2 only)</v>
          </cell>
        </row>
        <row r="36">
          <cell r="I36" t="str">
            <v>O4 - Participants over 50 years of age (I.P. 1.1, 1.4, 1.5, 2.1)</v>
          </cell>
        </row>
        <row r="37">
          <cell r="I37" t="str">
            <v>O6 - Participants without basic skills (I.P. 1.1, 1.2, 2.1)</v>
          </cell>
        </row>
        <row r="38">
          <cell r="I38" t="str">
            <v>O7 - Participants who are offenders or ex-offenders (I.P. 1.4 only)</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sheetName val="ESF Outputs"/>
      <sheetName val="ESF Results"/>
      <sheetName val="Lists"/>
      <sheetName val="Change Log"/>
    </sheetNames>
    <sheetDataSet>
      <sheetData sheetId="0"/>
      <sheetData sheetId="1"/>
      <sheetData sheetId="2"/>
      <sheetData sheetId="3">
        <row r="1">
          <cell r="L1" t="str">
            <v>------Select Result------</v>
          </cell>
        </row>
        <row r="2">
          <cell r="L2" t="str">
            <v>----- Common Results -----</v>
          </cell>
        </row>
        <row r="3">
          <cell r="L3" t="str">
            <v>ESF CR01 - Inactive participants engaged in job-searching upon leaving</v>
          </cell>
        </row>
        <row r="4">
          <cell r="L4" t="str">
            <v>ESF CR02 - Participants in education / training upon leaving</v>
          </cell>
        </row>
        <row r="5">
          <cell r="L5" t="str">
            <v>ESF CR03 - Participants gaining a qualification upon leaving</v>
          </cell>
        </row>
        <row r="6">
          <cell r="L6" t="str">
            <v xml:space="preserve">ESF CR04 - Participants in employment, including self-employment, upon leaving </v>
          </cell>
        </row>
        <row r="7">
          <cell r="L7" t="str">
            <v>ESF CR05 - Disadvantaged participants engaged in job searching , in education / training, gaining a qualification, or in employment , including self-employment, upon leaving</v>
          </cell>
        </row>
        <row r="8">
          <cell r="L8" t="str">
            <v>ESF CR06 - Participants in employment, including self-employment, six months after leaving</v>
          </cell>
        </row>
        <row r="9">
          <cell r="L9" t="str">
            <v>ESF CR07 - Participants with an improved labour market situation six months after leaving</v>
          </cell>
        </row>
        <row r="10">
          <cell r="L10" t="str">
            <v>ESF CR08 - Participants above 54 years of age in employment, including self-employment , six months after leaving</v>
          </cell>
        </row>
        <row r="11">
          <cell r="L11" t="str">
            <v>ESF CR09 - Disadvantaged participants in employment, including self-employment, six months after leaving</v>
          </cell>
        </row>
        <row r="12">
          <cell r="L12" t="str">
            <v>----- YEI Specific Results -----</v>
          </cell>
        </row>
        <row r="13">
          <cell r="L13" t="str">
            <v>YEI-CR01 - Unemployed participants who complete the YEI supported intervention</v>
          </cell>
        </row>
        <row r="14">
          <cell r="L14" t="str">
            <v>YEI-CR02 - Unemployed participants who receive an offer of employment, continued education, apprenticeship or traineeship upon leaving</v>
          </cell>
        </row>
        <row r="15">
          <cell r="L15" t="str">
            <v>YEI-CR03 - Unemployed participants who are in education/training, gaining a qualification, or in employment, including selfemployment, upon leaving</v>
          </cell>
        </row>
        <row r="16">
          <cell r="L16" t="str">
            <v>YEI-CR04 - Long-term unemployed participants who complete the YEI supported intervention</v>
          </cell>
        </row>
        <row r="17">
          <cell r="L17" t="str">
            <v>YEI-CR05 - Long -term unemployed participants who receive an offer of employment, continued education, apprenticeship or traineeship upon leaving</v>
          </cell>
        </row>
        <row r="18">
          <cell r="L18" t="str">
            <v>YEI-CR06 - Long -term unemployed participants who are in education/training, gaining a qualification, or are in employment, including self - employment, upon leaving</v>
          </cell>
        </row>
        <row r="19">
          <cell r="L19" t="str">
            <v>YEI-CR07 - Inactive participants not in education or training who complete the YEI supported intervention</v>
          </cell>
        </row>
        <row r="20">
          <cell r="L20" t="str">
            <v>YEI-CR08 - Inactive participants not in education or training who receive an offer of employment, continued education, apprenticeship or traineeship upon leaving</v>
          </cell>
        </row>
        <row r="21">
          <cell r="L21" t="str">
            <v>YEI-CR09 - Inactive participants not in education or training who are in education/training, gaining a qualification, or are in employment, including self - employment, upon leaving</v>
          </cell>
        </row>
        <row r="22">
          <cell r="L22" t="str">
            <v>YEI-CR10 - Participants in continued education, training programmes leading to a qualification, an apprenticeship or a traineeship six months after leaving</v>
          </cell>
        </row>
        <row r="23">
          <cell r="L23" t="str">
            <v>YEI-CR11 - Participants in employment six months after leaving</v>
          </cell>
        </row>
        <row r="24">
          <cell r="L24" t="str">
            <v>YEI-CR12 - Participants in self-employment six months after leaving</v>
          </cell>
        </row>
        <row r="25">
          <cell r="L25" t="str">
            <v>-------Investment Priority Specific Results------</v>
          </cell>
        </row>
        <row r="26">
          <cell r="L26" t="str">
            <v>R1 - Unemployed participants into employment (including self-employment) on leaving</v>
          </cell>
        </row>
        <row r="27">
          <cell r="L27" t="str">
            <v>R2 - Inactive participants into employment or job search upon leaving</v>
          </cell>
        </row>
        <row r="28">
          <cell r="L28" t="str">
            <v>R3 - Participants gaining basic skills</v>
          </cell>
        </row>
        <row r="29">
          <cell r="L29" t="str">
            <v>R4 - Participants with childcare needs receiving childcare support</v>
          </cell>
        </row>
        <row r="30">
          <cell r="L30" t="str">
            <v>R5 - Participants (below 25 years of age) in employment, including self-employment, or education/training upon leaving</v>
          </cell>
        </row>
        <row r="31">
          <cell r="L31" t="str">
            <v>R6 - Participants gaining level 2 or below or a unit of a level 2 or below qualification (excluding basic skills)</v>
          </cell>
        </row>
        <row r="32">
          <cell r="L32" t="str">
            <v>R7 - Participants gaining level 3 or above or a unit of a level 3 or above qualification</v>
          </cell>
        </row>
        <row r="33">
          <cell r="L33" t="str">
            <v xml:space="preserve">R8 - Employed females gaining an improved labour market status </v>
          </cell>
        </row>
        <row r="34">
          <cell r="L34" t="str">
            <v>R9 - Small and Medium Enterprises successfully completing projects (which increase employer engagement; and/or the number of people progressing into or within skills provision)</v>
          </cell>
        </row>
        <row r="35">
          <cell r="L35" t="str">
            <v>------Technical Assistance Results------</v>
          </cell>
        </row>
        <row r="36">
          <cell r="L36" t="str">
            <v>TAR1 - Programme error rate</v>
          </cell>
        </row>
        <row r="37">
          <cell r="L37" t="str">
            <v>TAR2 - Proportion of expenditure checked by management verifications</v>
          </cell>
        </row>
        <row r="38">
          <cell r="L38" t="str">
            <v>TAR3 - Proportion of MA and IB staff completing training in relevant regulatory requirements.</v>
          </cell>
        </row>
      </sheetData>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de Structure"/>
      <sheetName val="Template"/>
      <sheetName val="Performance"/>
      <sheetName val="Grade_Structure"/>
    </sheetNames>
    <sheetDataSet>
      <sheetData sheetId="0">
        <row r="5">
          <cell r="C5" t="str">
            <v>Scale 4.3</v>
          </cell>
        </row>
        <row r="6">
          <cell r="C6" t="str">
            <v>Scale 4.2</v>
          </cell>
        </row>
        <row r="7">
          <cell r="C7" t="str">
            <v>Scale 4.1</v>
          </cell>
        </row>
        <row r="8">
          <cell r="C8" t="str">
            <v>Scale 3.5</v>
          </cell>
        </row>
        <row r="9">
          <cell r="C9" t="str">
            <v>Scale 3.4</v>
          </cell>
        </row>
        <row r="10">
          <cell r="C10" t="str">
            <v>Scale 3.3</v>
          </cell>
        </row>
        <row r="11">
          <cell r="C11" t="str">
            <v>Scale 3.2</v>
          </cell>
        </row>
        <row r="12">
          <cell r="C12" t="str">
            <v>Scale 2b</v>
          </cell>
        </row>
        <row r="13">
          <cell r="C13" t="str">
            <v>Scale 2.4</v>
          </cell>
        </row>
        <row r="14">
          <cell r="C14" t="str">
            <v>Scale 2.3</v>
          </cell>
        </row>
        <row r="15">
          <cell r="C15" t="str">
            <v>Scale 2.2</v>
          </cell>
        </row>
        <row r="16">
          <cell r="C16" t="str">
            <v>Scale 1.3</v>
          </cell>
        </row>
        <row r="17">
          <cell r="C17" t="str">
            <v>Scale 1.2</v>
          </cell>
        </row>
        <row r="18">
          <cell r="C18" t="str">
            <v>Scale 1.1</v>
          </cell>
        </row>
      </sheetData>
      <sheetData sheetId="1" refreshError="1"/>
      <sheetData sheetId="2" refreshError="1"/>
      <sheetData sheetId="3">
        <row r="5">
          <cell r="C5" t="str">
            <v>Scale 4.3</v>
          </cell>
        </row>
      </sheetData>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BED99DED-0827-4AC0-B2EB-B7F854983B71}"/>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C5E03-799E-4ADB-8C88-BC8E67456084}">
  <sheetPr>
    <pageSetUpPr fitToPage="1"/>
  </sheetPr>
  <dimension ref="A1:G57"/>
  <sheetViews>
    <sheetView tabSelected="1" topLeftCell="A4" zoomScale="115" zoomScaleNormal="115" workbookViewId="0">
      <selection activeCell="B12" sqref="B12"/>
    </sheetView>
  </sheetViews>
  <sheetFormatPr defaultColWidth="9.140625" defaultRowHeight="14.25" x14ac:dyDescent="0.2"/>
  <cols>
    <col min="1" max="1" width="66.28515625" style="73" bestFit="1" customWidth="1"/>
    <col min="2" max="6" width="30.7109375" style="73" customWidth="1"/>
    <col min="7" max="7" width="57.28515625" style="73" customWidth="1"/>
    <col min="8" max="11" width="30.7109375" style="73" customWidth="1"/>
    <col min="12" max="16384" width="9.140625" style="73"/>
  </cols>
  <sheetData>
    <row r="1" spans="1:7" ht="15" x14ac:dyDescent="0.25">
      <c r="A1" s="72" t="s">
        <v>55</v>
      </c>
    </row>
    <row r="2" spans="1:7" ht="15" x14ac:dyDescent="0.2">
      <c r="A2" s="74" t="s">
        <v>275</v>
      </c>
    </row>
    <row r="3" spans="1:7" ht="15.75" thickBot="1" x14ac:dyDescent="0.3">
      <c r="A3" s="72"/>
    </row>
    <row r="4" spans="1:7" s="76" customFormat="1" ht="30" customHeight="1" thickBot="1" x14ac:dyDescent="0.3">
      <c r="A4" s="75" t="s">
        <v>21</v>
      </c>
      <c r="B4" s="6"/>
    </row>
    <row r="5" spans="1:7" ht="15.75" thickBot="1" x14ac:dyDescent="0.3">
      <c r="A5" s="72"/>
    </row>
    <row r="6" spans="1:7" ht="45" customHeight="1" thickBot="1" x14ac:dyDescent="0.25">
      <c r="A6" s="77" t="s">
        <v>277</v>
      </c>
      <c r="B6" s="78" t="s">
        <v>11</v>
      </c>
      <c r="C6" s="78" t="s">
        <v>10</v>
      </c>
    </row>
    <row r="7" spans="1:7" ht="45" customHeight="1" x14ac:dyDescent="0.2">
      <c r="A7" s="79" t="s">
        <v>58</v>
      </c>
      <c r="B7" s="80">
        <v>443000</v>
      </c>
      <c r="C7" s="80">
        <v>456000</v>
      </c>
      <c r="E7" s="81"/>
    </row>
    <row r="8" spans="1:7" s="76" customFormat="1" ht="30" customHeight="1" x14ac:dyDescent="0.25">
      <c r="A8" s="74" t="s">
        <v>23</v>
      </c>
      <c r="B8" s="82"/>
      <c r="C8" s="83"/>
      <c r="D8" s="83"/>
      <c r="E8" s="83"/>
      <c r="F8" s="83"/>
    </row>
    <row r="9" spans="1:7" s="76" customFormat="1" ht="30" customHeight="1" x14ac:dyDescent="0.25">
      <c r="A9" s="84" t="s">
        <v>24</v>
      </c>
      <c r="B9" s="84"/>
      <c r="C9" s="84"/>
      <c r="D9" s="84"/>
      <c r="E9" s="84"/>
      <c r="F9" s="84"/>
    </row>
    <row r="10" spans="1:7" s="76" customFormat="1" ht="30" customHeight="1" thickBot="1" x14ac:dyDescent="0.3">
      <c r="A10" s="74" t="s">
        <v>25</v>
      </c>
      <c r="B10" s="85"/>
      <c r="C10" s="85"/>
      <c r="D10" s="85"/>
      <c r="E10" s="85"/>
      <c r="F10" s="85"/>
    </row>
    <row r="11" spans="1:7" s="76" customFormat="1" ht="30" customHeight="1" thickBot="1" x14ac:dyDescent="0.3">
      <c r="A11" s="86" t="s">
        <v>7</v>
      </c>
      <c r="B11" s="87" t="s">
        <v>278</v>
      </c>
      <c r="C11" s="88" t="s">
        <v>12</v>
      </c>
      <c r="D11" s="88" t="s">
        <v>13</v>
      </c>
      <c r="E11" s="89" t="s">
        <v>14</v>
      </c>
      <c r="F11" s="90" t="s">
        <v>15</v>
      </c>
      <c r="G11" s="91" t="s">
        <v>33</v>
      </c>
    </row>
    <row r="12" spans="1:7" s="74" customFormat="1" ht="30" customHeight="1" thickBot="1" x14ac:dyDescent="0.3">
      <c r="A12" s="92" t="s">
        <v>17</v>
      </c>
      <c r="B12" s="3"/>
      <c r="C12" s="3"/>
      <c r="D12" s="3"/>
      <c r="E12" s="3"/>
      <c r="F12" s="93">
        <f>SUM(B12:E12)</f>
        <v>0</v>
      </c>
      <c r="G12" s="94"/>
    </row>
    <row r="13" spans="1:7" s="76" customFormat="1" ht="9.9499999999999993" customHeight="1" x14ac:dyDescent="0.25">
      <c r="B13" s="85"/>
      <c r="C13" s="85"/>
      <c r="D13" s="85"/>
      <c r="E13" s="85"/>
      <c r="F13" s="85"/>
    </row>
    <row r="14" spans="1:7" s="76" customFormat="1" ht="30" customHeight="1" thickBot="1" x14ac:dyDescent="0.3">
      <c r="A14" s="84" t="s">
        <v>26</v>
      </c>
      <c r="B14" s="84"/>
      <c r="C14" s="84"/>
      <c r="D14" s="84"/>
      <c r="E14" s="84"/>
      <c r="F14" s="84"/>
    </row>
    <row r="15" spans="1:7" s="76" customFormat="1" ht="30" customHeight="1" thickBot="1" x14ac:dyDescent="0.3">
      <c r="A15" s="75" t="s">
        <v>18</v>
      </c>
      <c r="B15" s="95" t="s">
        <v>19</v>
      </c>
      <c r="C15" s="96" t="s">
        <v>20</v>
      </c>
      <c r="D15" s="85"/>
      <c r="E15" s="85"/>
      <c r="F15" s="85"/>
    </row>
    <row r="16" spans="1:7" s="76" customFormat="1" ht="30" customHeight="1" x14ac:dyDescent="0.25">
      <c r="A16" s="97" t="s">
        <v>30</v>
      </c>
      <c r="B16" s="9"/>
      <c r="C16" s="98" t="str">
        <f>IFERROR(B16/$B$20,"")</f>
        <v/>
      </c>
      <c r="D16" s="85"/>
      <c r="E16" s="85"/>
      <c r="F16" s="85"/>
    </row>
    <row r="17" spans="1:7" s="76" customFormat="1" ht="30" customHeight="1" x14ac:dyDescent="0.25">
      <c r="A17" s="99" t="s">
        <v>31</v>
      </c>
      <c r="B17" s="9"/>
      <c r="C17" s="98" t="str">
        <f>IFERROR(B17/$B$20,"")</f>
        <v/>
      </c>
      <c r="D17" s="85"/>
      <c r="E17" s="85"/>
      <c r="F17" s="85"/>
    </row>
    <row r="18" spans="1:7" s="76" customFormat="1" ht="30" customHeight="1" x14ac:dyDescent="0.25">
      <c r="A18" s="99" t="s">
        <v>272</v>
      </c>
      <c r="B18" s="51"/>
      <c r="C18" s="98" t="str">
        <f>IFERROR(B18/$B$20,"")</f>
        <v/>
      </c>
      <c r="D18" s="85"/>
      <c r="E18" s="85"/>
      <c r="F18" s="85"/>
    </row>
    <row r="19" spans="1:7" s="76" customFormat="1" ht="30" customHeight="1" thickBot="1" x14ac:dyDescent="0.3">
      <c r="A19" s="100" t="s">
        <v>271</v>
      </c>
      <c r="B19" s="10"/>
      <c r="C19" s="98" t="str">
        <f>IFERROR(B19/$B$20,"")</f>
        <v/>
      </c>
      <c r="D19" s="85"/>
      <c r="E19" s="85"/>
      <c r="F19" s="85"/>
    </row>
    <row r="20" spans="1:7" s="76" customFormat="1" ht="30" customHeight="1" thickBot="1" x14ac:dyDescent="0.3">
      <c r="A20" s="75" t="s">
        <v>16</v>
      </c>
      <c r="B20" s="101">
        <f>SUM(B16:B19)</f>
        <v>0</v>
      </c>
      <c r="C20" s="102">
        <f>SUM(C16:C19)</f>
        <v>0</v>
      </c>
      <c r="D20" s="103" t="s">
        <v>32</v>
      </c>
      <c r="E20" s="104"/>
      <c r="F20" s="104"/>
      <c r="G20" s="105"/>
    </row>
    <row r="21" spans="1:7" s="76" customFormat="1" ht="9.9499999999999993" customHeight="1" x14ac:dyDescent="0.25">
      <c r="B21" s="85"/>
      <c r="C21" s="85"/>
      <c r="D21" s="85"/>
      <c r="E21" s="85"/>
      <c r="F21" s="85"/>
    </row>
    <row r="22" spans="1:7" s="76" customFormat="1" ht="30" customHeight="1" thickBot="1" x14ac:dyDescent="0.3">
      <c r="A22" s="74" t="s">
        <v>56</v>
      </c>
      <c r="B22" s="85"/>
      <c r="C22" s="85"/>
      <c r="D22" s="85"/>
      <c r="E22" s="85"/>
      <c r="F22" s="85"/>
    </row>
    <row r="23" spans="1:7" s="76" customFormat="1" ht="30" customHeight="1" thickBot="1" x14ac:dyDescent="0.3">
      <c r="B23" s="90" t="s">
        <v>279</v>
      </c>
    </row>
    <row r="24" spans="1:7" s="76" customFormat="1" ht="30" customHeight="1" thickBot="1" x14ac:dyDescent="0.3">
      <c r="A24" s="106" t="s">
        <v>35</v>
      </c>
      <c r="B24" s="52"/>
    </row>
    <row r="25" spans="1:7" s="76" customFormat="1" ht="30" customHeight="1" thickBot="1" x14ac:dyDescent="0.3">
      <c r="A25" s="107" t="s">
        <v>36</v>
      </c>
      <c r="B25" s="52"/>
    </row>
    <row r="26" spans="1:7" s="76" customFormat="1" ht="30" customHeight="1" thickBot="1" x14ac:dyDescent="0.3">
      <c r="A26" s="107" t="s">
        <v>37</v>
      </c>
      <c r="B26" s="52"/>
    </row>
    <row r="27" spans="1:7" s="76" customFormat="1" ht="30" customHeight="1" thickBot="1" x14ac:dyDescent="0.3">
      <c r="A27" s="107" t="s">
        <v>38</v>
      </c>
      <c r="B27" s="52"/>
    </row>
    <row r="28" spans="1:7" s="76" customFormat="1" ht="30" customHeight="1" thickBot="1" x14ac:dyDescent="0.3">
      <c r="A28" s="107" t="s">
        <v>39</v>
      </c>
      <c r="B28" s="52"/>
    </row>
    <row r="29" spans="1:7" s="76" customFormat="1" ht="30" customHeight="1" thickBot="1" x14ac:dyDescent="0.3">
      <c r="A29" s="107" t="s">
        <v>40</v>
      </c>
      <c r="B29" s="52"/>
    </row>
    <row r="30" spans="1:7" s="76" customFormat="1" ht="30" customHeight="1" thickBot="1" x14ac:dyDescent="0.3">
      <c r="A30" s="107" t="s">
        <v>41</v>
      </c>
      <c r="B30" s="52"/>
    </row>
    <row r="31" spans="1:7" s="76" customFormat="1" ht="30" customHeight="1" thickBot="1" x14ac:dyDescent="0.3">
      <c r="A31" s="107" t="s">
        <v>42</v>
      </c>
      <c r="B31" s="52"/>
    </row>
    <row r="32" spans="1:7" s="74" customFormat="1" ht="30" customHeight="1" thickBot="1" x14ac:dyDescent="0.3">
      <c r="A32" s="107" t="s">
        <v>52</v>
      </c>
      <c r="B32" s="108">
        <f>SUM(B25:B31)</f>
        <v>0</v>
      </c>
    </row>
    <row r="33" spans="1:7" s="76" customFormat="1" ht="30" customHeight="1" thickBot="1" x14ac:dyDescent="0.3">
      <c r="A33" s="109" t="s">
        <v>43</v>
      </c>
      <c r="B33" s="52"/>
    </row>
    <row r="34" spans="1:7" s="76" customFormat="1" ht="30" customHeight="1" thickBot="1" x14ac:dyDescent="0.3">
      <c r="A34" s="110" t="s">
        <v>44</v>
      </c>
      <c r="B34" s="52"/>
    </row>
    <row r="35" spans="1:7" s="76" customFormat="1" ht="30" customHeight="1" thickBot="1" x14ac:dyDescent="0.3">
      <c r="A35" s="110" t="s">
        <v>45</v>
      </c>
      <c r="B35" s="52"/>
    </row>
    <row r="36" spans="1:7" s="76" customFormat="1" ht="30" customHeight="1" thickBot="1" x14ac:dyDescent="0.3">
      <c r="A36" s="110" t="s">
        <v>46</v>
      </c>
      <c r="B36" s="52"/>
    </row>
    <row r="37" spans="1:7" s="76" customFormat="1" ht="30" customHeight="1" thickBot="1" x14ac:dyDescent="0.3">
      <c r="A37" s="110" t="s">
        <v>47</v>
      </c>
      <c r="B37" s="52"/>
    </row>
    <row r="38" spans="1:7" s="76" customFormat="1" ht="30" customHeight="1" thickBot="1" x14ac:dyDescent="0.3">
      <c r="A38" s="110" t="s">
        <v>48</v>
      </c>
      <c r="B38" s="52"/>
    </row>
    <row r="39" spans="1:7" s="76" customFormat="1" ht="30" customHeight="1" thickBot="1" x14ac:dyDescent="0.3">
      <c r="A39" s="110" t="s">
        <v>49</v>
      </c>
      <c r="B39" s="52"/>
    </row>
    <row r="40" spans="1:7" s="76" customFormat="1" ht="30" customHeight="1" thickBot="1" x14ac:dyDescent="0.3">
      <c r="A40" s="110" t="s">
        <v>50</v>
      </c>
      <c r="B40" s="52"/>
    </row>
    <row r="41" spans="1:7" s="76" customFormat="1" ht="30" customHeight="1" thickBot="1" x14ac:dyDescent="0.3">
      <c r="A41" s="110" t="s">
        <v>51</v>
      </c>
      <c r="B41" s="52"/>
    </row>
    <row r="42" spans="1:7" s="74" customFormat="1" ht="30" customHeight="1" thickBot="1" x14ac:dyDescent="0.3">
      <c r="A42" s="110" t="s">
        <v>53</v>
      </c>
      <c r="B42" s="111">
        <f>SUM(B34:B41)</f>
        <v>0</v>
      </c>
    </row>
    <row r="43" spans="1:7" s="74" customFormat="1" ht="30" customHeight="1" thickBot="1" x14ac:dyDescent="0.3">
      <c r="A43" s="112" t="s">
        <v>59</v>
      </c>
      <c r="B43" s="113">
        <f>B42+B33+B32+B24</f>
        <v>0</v>
      </c>
    </row>
    <row r="44" spans="1:7" s="76" customFormat="1" ht="9.9499999999999993" customHeight="1" x14ac:dyDescent="0.25">
      <c r="A44" s="114"/>
      <c r="B44" s="115"/>
      <c r="C44" s="115"/>
      <c r="D44" s="115"/>
      <c r="E44" s="115"/>
      <c r="F44" s="115"/>
    </row>
    <row r="45" spans="1:7" s="76" customFormat="1" ht="30" customHeight="1" thickBot="1" x14ac:dyDescent="0.3">
      <c r="A45" s="116" t="s">
        <v>29</v>
      </c>
      <c r="B45" s="116"/>
      <c r="C45" s="116"/>
      <c r="D45" s="116"/>
      <c r="E45" s="116"/>
      <c r="F45" s="116"/>
    </row>
    <row r="46" spans="1:7" s="76" customFormat="1" ht="51.75" customHeight="1" thickBot="1" x14ac:dyDescent="0.3">
      <c r="A46" s="117" t="s">
        <v>269</v>
      </c>
      <c r="B46" s="118" t="s">
        <v>278</v>
      </c>
      <c r="C46" s="88" t="s">
        <v>12</v>
      </c>
      <c r="D46" s="88" t="s">
        <v>13</v>
      </c>
      <c r="E46" s="119" t="s">
        <v>14</v>
      </c>
      <c r="F46" s="90" t="s">
        <v>15</v>
      </c>
    </row>
    <row r="47" spans="1:7" s="76" customFormat="1" ht="30" customHeight="1" thickBot="1" x14ac:dyDescent="0.3">
      <c r="A47" s="11" t="s">
        <v>22</v>
      </c>
      <c r="B47" s="1"/>
      <c r="C47" s="1"/>
      <c r="D47" s="1"/>
      <c r="E47" s="1"/>
      <c r="F47" s="120">
        <f>SUM(B47:E47)</f>
        <v>0</v>
      </c>
      <c r="G47" s="121" t="s">
        <v>57</v>
      </c>
    </row>
    <row r="48" spans="1:7" s="76" customFormat="1" ht="30" customHeight="1" thickBot="1" x14ac:dyDescent="0.3">
      <c r="A48" s="49" t="s">
        <v>99</v>
      </c>
      <c r="B48" s="1"/>
      <c r="C48" s="1"/>
      <c r="D48" s="1"/>
      <c r="E48" s="1"/>
      <c r="F48" s="120">
        <f>SUM(B48:E48)</f>
        <v>0</v>
      </c>
      <c r="G48" s="122"/>
    </row>
    <row r="49" spans="1:6" s="76" customFormat="1" ht="30" customHeight="1" x14ac:dyDescent="0.25">
      <c r="B49" s="85"/>
      <c r="C49" s="85"/>
      <c r="D49" s="85"/>
      <c r="E49" s="85"/>
      <c r="F49" s="85"/>
    </row>
    <row r="50" spans="1:6" s="76" customFormat="1" ht="30" customHeight="1" thickBot="1" x14ac:dyDescent="0.3">
      <c r="A50" s="74" t="s">
        <v>8</v>
      </c>
      <c r="B50" s="85"/>
      <c r="C50" s="85"/>
      <c r="D50" s="85"/>
      <c r="E50" s="85"/>
      <c r="F50" s="85"/>
    </row>
    <row r="51" spans="1:6" s="76" customFormat="1" ht="30" customHeight="1" thickBot="1" x14ac:dyDescent="0.3">
      <c r="A51" s="123" t="s">
        <v>270</v>
      </c>
      <c r="B51" s="87" t="s">
        <v>278</v>
      </c>
      <c r="C51" s="88" t="s">
        <v>12</v>
      </c>
      <c r="D51" s="88" t="s">
        <v>13</v>
      </c>
      <c r="E51" s="89" t="s">
        <v>14</v>
      </c>
      <c r="F51" s="90" t="s">
        <v>15</v>
      </c>
    </row>
    <row r="52" spans="1:6" ht="30" customHeight="1" x14ac:dyDescent="0.2">
      <c r="A52" s="53" t="s">
        <v>0</v>
      </c>
      <c r="B52" s="57"/>
      <c r="C52" s="60"/>
      <c r="D52" s="57"/>
      <c r="E52" s="61"/>
      <c r="F52" s="124">
        <f t="shared" ref="F52:F55" si="0">SUM(B52:E52)</f>
        <v>0</v>
      </c>
    </row>
    <row r="53" spans="1:6" ht="30" customHeight="1" x14ac:dyDescent="0.2">
      <c r="A53" s="54" t="s">
        <v>6</v>
      </c>
      <c r="B53" s="58"/>
      <c r="C53" s="55"/>
      <c r="D53" s="58"/>
      <c r="E53" s="56"/>
      <c r="F53" s="124">
        <f t="shared" si="0"/>
        <v>0</v>
      </c>
    </row>
    <row r="54" spans="1:6" ht="30" customHeight="1" x14ac:dyDescent="0.2">
      <c r="A54" s="54" t="s">
        <v>54</v>
      </c>
      <c r="B54" s="58"/>
      <c r="C54" s="55"/>
      <c r="D54" s="58"/>
      <c r="E54" s="56"/>
      <c r="F54" s="124">
        <f t="shared" si="0"/>
        <v>0</v>
      </c>
    </row>
    <row r="55" spans="1:6" ht="30" customHeight="1" thickBot="1" x14ac:dyDescent="0.25">
      <c r="A55" s="54" t="s">
        <v>9</v>
      </c>
      <c r="B55" s="59"/>
      <c r="C55" s="62"/>
      <c r="D55" s="59"/>
      <c r="E55" s="63"/>
      <c r="F55" s="124">
        <f t="shared" si="0"/>
        <v>0</v>
      </c>
    </row>
    <row r="57" spans="1:6" x14ac:dyDescent="0.2">
      <c r="A57" s="73" t="s">
        <v>34</v>
      </c>
    </row>
  </sheetData>
  <sheetProtection algorithmName="SHA-512" hashValue="aAUzFmgU/uWWlvCZdq77L8G2Yni497948cnGPr7FVoWUi8Nxw4b2eDffCtTdyh0/rsFIjqV1O3Oaep5YvhKr6g==" saltValue="bWIPWsnbQ/B9bXHkDqsRWA==" spinCount="100000" sheet="1" selectLockedCells="1"/>
  <mergeCells count="5">
    <mergeCell ref="A9:F9"/>
    <mergeCell ref="G11:G12"/>
    <mergeCell ref="A14:F14"/>
    <mergeCell ref="D20:G20"/>
    <mergeCell ref="A45:F45"/>
  </mergeCells>
  <conditionalFormatting sqref="B20">
    <cfRule type="cellIs" dxfId="22" priority="2" operator="equal">
      <formula>$F$12</formula>
    </cfRule>
    <cfRule type="cellIs" dxfId="21" priority="3" operator="lessThan">
      <formula>$F$12</formula>
    </cfRule>
    <cfRule type="cellIs" dxfId="20" priority="4" operator="greaterThan">
      <formula>$F$12</formula>
    </cfRule>
    <cfRule type="cellIs" dxfId="19" priority="5" operator="equal">
      <formula>$F$12</formula>
    </cfRule>
  </conditionalFormatting>
  <conditionalFormatting sqref="F12">
    <cfRule type="cellIs" dxfId="18" priority="6" operator="lessThan">
      <formula>$B$7</formula>
    </cfRule>
    <cfRule type="cellIs" dxfId="17" priority="7" operator="greaterThan">
      <formula>$C$7</formula>
    </cfRule>
    <cfRule type="cellIs" dxfId="16" priority="9" operator="greaterThan">
      <formula>$B$6</formula>
    </cfRule>
  </conditionalFormatting>
  <conditionalFormatting sqref="F47">
    <cfRule type="cellIs" dxfId="15" priority="1" operator="equal">
      <formula>$B$42+$B$33+$B$32+$B$24</formula>
    </cfRule>
  </conditionalFormatting>
  <pageMargins left="0.70866141732283472" right="0.70866141732283472" top="0.74803149606299213" bottom="0.74803149606299213" header="0.31496062992125984" footer="0.31496062992125984"/>
  <pageSetup paperSize="9" scale="47"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F0BFE-6999-4B60-BCF7-152F03BB36EE}">
  <sheetPr>
    <pageSetUpPr fitToPage="1"/>
  </sheetPr>
  <dimension ref="A1:G58"/>
  <sheetViews>
    <sheetView topLeftCell="A4" zoomScale="115" zoomScaleNormal="115" workbookViewId="0">
      <selection activeCell="B12" sqref="B12"/>
    </sheetView>
  </sheetViews>
  <sheetFormatPr defaultColWidth="9.140625" defaultRowHeight="14.25" x14ac:dyDescent="0.2"/>
  <cols>
    <col min="1" max="1" width="66.28515625" style="73" bestFit="1" customWidth="1"/>
    <col min="2" max="6" width="30.7109375" style="73" customWidth="1"/>
    <col min="7" max="7" width="57.28515625" style="73" customWidth="1"/>
    <col min="8" max="11" width="30.7109375" style="73" customWidth="1"/>
    <col min="12" max="16384" width="9.140625" style="73"/>
  </cols>
  <sheetData>
    <row r="1" spans="1:7" ht="15" x14ac:dyDescent="0.25">
      <c r="A1" s="72" t="s">
        <v>55</v>
      </c>
    </row>
    <row r="2" spans="1:7" ht="15" x14ac:dyDescent="0.2">
      <c r="A2" s="74" t="s">
        <v>274</v>
      </c>
    </row>
    <row r="3" spans="1:7" ht="15.75" thickBot="1" x14ac:dyDescent="0.3">
      <c r="A3" s="72"/>
    </row>
    <row r="4" spans="1:7" s="76" customFormat="1" ht="30" customHeight="1" thickBot="1" x14ac:dyDescent="0.3">
      <c r="A4" s="75" t="s">
        <v>21</v>
      </c>
      <c r="B4" s="6"/>
    </row>
    <row r="5" spans="1:7" ht="15.75" thickBot="1" x14ac:dyDescent="0.3">
      <c r="A5" s="72"/>
    </row>
    <row r="6" spans="1:7" ht="45" customHeight="1" thickBot="1" x14ac:dyDescent="0.25">
      <c r="A6" s="77" t="s">
        <v>277</v>
      </c>
      <c r="B6" s="78" t="s">
        <v>11</v>
      </c>
      <c r="C6" s="78" t="s">
        <v>10</v>
      </c>
    </row>
    <row r="7" spans="1:7" ht="45" customHeight="1" x14ac:dyDescent="0.2">
      <c r="A7" s="79" t="s">
        <v>58</v>
      </c>
      <c r="B7" s="80">
        <v>443000</v>
      </c>
      <c r="C7" s="80">
        <v>456000</v>
      </c>
    </row>
    <row r="8" spans="1:7" s="76" customFormat="1" ht="30" customHeight="1" x14ac:dyDescent="0.25">
      <c r="A8" s="74" t="s">
        <v>23</v>
      </c>
      <c r="B8" s="83"/>
      <c r="C8" s="83"/>
      <c r="D8" s="83"/>
      <c r="E8" s="83"/>
      <c r="F8" s="83"/>
    </row>
    <row r="9" spans="1:7" s="76" customFormat="1" ht="30" customHeight="1" x14ac:dyDescent="0.25">
      <c r="A9" s="84" t="s">
        <v>24</v>
      </c>
      <c r="B9" s="84"/>
      <c r="C9" s="84"/>
      <c r="D9" s="84"/>
      <c r="E9" s="84"/>
      <c r="F9" s="84"/>
    </row>
    <row r="10" spans="1:7" s="76" customFormat="1" ht="30" customHeight="1" thickBot="1" x14ac:dyDescent="0.3">
      <c r="A10" s="74" t="s">
        <v>25</v>
      </c>
      <c r="B10" s="85"/>
      <c r="C10" s="85"/>
      <c r="D10" s="85"/>
      <c r="E10" s="85"/>
      <c r="F10" s="85"/>
    </row>
    <row r="11" spans="1:7" s="76" customFormat="1" ht="30" customHeight="1" thickBot="1" x14ac:dyDescent="0.3">
      <c r="A11" s="86" t="s">
        <v>7</v>
      </c>
      <c r="B11" s="87" t="s">
        <v>278</v>
      </c>
      <c r="C11" s="88" t="s">
        <v>12</v>
      </c>
      <c r="D11" s="88" t="s">
        <v>13</v>
      </c>
      <c r="E11" s="89" t="s">
        <v>14</v>
      </c>
      <c r="F11" s="90" t="s">
        <v>15</v>
      </c>
      <c r="G11" s="91" t="s">
        <v>33</v>
      </c>
    </row>
    <row r="12" spans="1:7" s="74" customFormat="1" ht="30" customHeight="1" thickBot="1" x14ac:dyDescent="0.3">
      <c r="A12" s="92" t="s">
        <v>17</v>
      </c>
      <c r="B12" s="3"/>
      <c r="C12" s="3"/>
      <c r="D12" s="3"/>
      <c r="E12" s="3"/>
      <c r="F12" s="93">
        <f>SUM(B12:E12)</f>
        <v>0</v>
      </c>
      <c r="G12" s="94"/>
    </row>
    <row r="13" spans="1:7" s="76" customFormat="1" ht="9.9499999999999993" customHeight="1" x14ac:dyDescent="0.25">
      <c r="B13" s="85"/>
      <c r="C13" s="85"/>
      <c r="D13" s="85"/>
      <c r="E13" s="85"/>
      <c r="F13" s="85"/>
    </row>
    <row r="14" spans="1:7" s="76" customFormat="1" ht="30" customHeight="1" thickBot="1" x14ac:dyDescent="0.3">
      <c r="A14" s="84" t="s">
        <v>26</v>
      </c>
      <c r="B14" s="84"/>
      <c r="C14" s="84"/>
      <c r="D14" s="84"/>
      <c r="E14" s="84"/>
      <c r="F14" s="84"/>
    </row>
    <row r="15" spans="1:7" s="76" customFormat="1" ht="30" customHeight="1" thickBot="1" x14ac:dyDescent="0.3">
      <c r="A15" s="75" t="s">
        <v>18</v>
      </c>
      <c r="B15" s="95" t="s">
        <v>19</v>
      </c>
      <c r="C15" s="96" t="s">
        <v>20</v>
      </c>
      <c r="D15" s="85"/>
      <c r="E15" s="85"/>
      <c r="F15" s="85"/>
    </row>
    <row r="16" spans="1:7" s="76" customFormat="1" ht="30" customHeight="1" x14ac:dyDescent="0.25">
      <c r="A16" s="97" t="s">
        <v>30</v>
      </c>
      <c r="B16" s="9"/>
      <c r="C16" s="98" t="str">
        <f>IFERROR(B16/$B$20,"")</f>
        <v/>
      </c>
      <c r="D16" s="85"/>
      <c r="E16" s="85"/>
      <c r="F16" s="85"/>
    </row>
    <row r="17" spans="1:7" s="76" customFormat="1" ht="30" customHeight="1" x14ac:dyDescent="0.25">
      <c r="A17" s="99" t="s">
        <v>31</v>
      </c>
      <c r="B17" s="9"/>
      <c r="C17" s="98" t="str">
        <f>IFERROR(B17/$B$20,"")</f>
        <v/>
      </c>
      <c r="D17" s="85"/>
      <c r="E17" s="85"/>
      <c r="F17" s="85"/>
    </row>
    <row r="18" spans="1:7" s="76" customFormat="1" ht="30" customHeight="1" x14ac:dyDescent="0.25">
      <c r="A18" s="99" t="s">
        <v>273</v>
      </c>
      <c r="B18" s="51"/>
      <c r="C18" s="98" t="str">
        <f>IFERROR(B18/$B$20,"")</f>
        <v/>
      </c>
      <c r="D18" s="85"/>
      <c r="E18" s="85"/>
      <c r="F18" s="85"/>
    </row>
    <row r="19" spans="1:7" s="76" customFormat="1" ht="30" customHeight="1" thickBot="1" x14ac:dyDescent="0.3">
      <c r="A19" s="100" t="s">
        <v>271</v>
      </c>
      <c r="B19" s="10"/>
      <c r="C19" s="98" t="str">
        <f>IFERROR(B19/$B$20,"")</f>
        <v/>
      </c>
      <c r="D19" s="85"/>
      <c r="E19" s="85"/>
      <c r="F19" s="85"/>
    </row>
    <row r="20" spans="1:7" s="76" customFormat="1" ht="30" customHeight="1" thickBot="1" x14ac:dyDescent="0.3">
      <c r="A20" s="75" t="s">
        <v>16</v>
      </c>
      <c r="B20" s="101">
        <f>SUM(B16:B19)</f>
        <v>0</v>
      </c>
      <c r="C20" s="102">
        <f>SUM(C16:C19)</f>
        <v>0</v>
      </c>
      <c r="D20" s="103" t="s">
        <v>32</v>
      </c>
      <c r="E20" s="104"/>
      <c r="F20" s="104"/>
      <c r="G20" s="105"/>
    </row>
    <row r="21" spans="1:7" s="76" customFormat="1" ht="9.9499999999999993" customHeight="1" x14ac:dyDescent="0.25">
      <c r="B21" s="85"/>
      <c r="C21" s="85"/>
      <c r="D21" s="85"/>
      <c r="E21" s="85"/>
      <c r="F21" s="85"/>
    </row>
    <row r="22" spans="1:7" s="76" customFormat="1" ht="30" customHeight="1" thickBot="1" x14ac:dyDescent="0.3">
      <c r="A22" s="74" t="s">
        <v>56</v>
      </c>
      <c r="B22" s="85"/>
      <c r="C22" s="85"/>
      <c r="D22" s="85"/>
      <c r="E22" s="85"/>
      <c r="F22" s="85"/>
    </row>
    <row r="23" spans="1:7" s="76" customFormat="1" ht="30" customHeight="1" thickBot="1" x14ac:dyDescent="0.3">
      <c r="B23" s="90" t="s">
        <v>279</v>
      </c>
    </row>
    <row r="24" spans="1:7" s="76" customFormat="1" ht="30" customHeight="1" thickBot="1" x14ac:dyDescent="0.3">
      <c r="A24" s="106" t="s">
        <v>35</v>
      </c>
      <c r="B24" s="52"/>
    </row>
    <row r="25" spans="1:7" s="76" customFormat="1" ht="30" customHeight="1" thickBot="1" x14ac:dyDescent="0.3">
      <c r="A25" s="107" t="s">
        <v>36</v>
      </c>
      <c r="B25" s="52"/>
    </row>
    <row r="26" spans="1:7" s="76" customFormat="1" ht="30" customHeight="1" thickBot="1" x14ac:dyDescent="0.3">
      <c r="A26" s="107" t="s">
        <v>37</v>
      </c>
      <c r="B26" s="52"/>
    </row>
    <row r="27" spans="1:7" s="76" customFormat="1" ht="30" customHeight="1" thickBot="1" x14ac:dyDescent="0.3">
      <c r="A27" s="107" t="s">
        <v>38</v>
      </c>
      <c r="B27" s="52"/>
    </row>
    <row r="28" spans="1:7" s="76" customFormat="1" ht="30" customHeight="1" thickBot="1" x14ac:dyDescent="0.3">
      <c r="A28" s="107" t="s">
        <v>39</v>
      </c>
      <c r="B28" s="52"/>
    </row>
    <row r="29" spans="1:7" s="76" customFormat="1" ht="30" customHeight="1" thickBot="1" x14ac:dyDescent="0.3">
      <c r="A29" s="107" t="s">
        <v>40</v>
      </c>
      <c r="B29" s="52"/>
    </row>
    <row r="30" spans="1:7" s="76" customFormat="1" ht="30" customHeight="1" thickBot="1" x14ac:dyDescent="0.3">
      <c r="A30" s="107" t="s">
        <v>41</v>
      </c>
      <c r="B30" s="52"/>
    </row>
    <row r="31" spans="1:7" s="76" customFormat="1" ht="30" customHeight="1" thickBot="1" x14ac:dyDescent="0.3">
      <c r="A31" s="107" t="s">
        <v>42</v>
      </c>
      <c r="B31" s="52"/>
    </row>
    <row r="32" spans="1:7" s="74" customFormat="1" ht="30" customHeight="1" thickBot="1" x14ac:dyDescent="0.3">
      <c r="A32" s="107" t="s">
        <v>52</v>
      </c>
      <c r="B32" s="108">
        <f>SUM(B25:B31)</f>
        <v>0</v>
      </c>
    </row>
    <row r="33" spans="1:7" s="76" customFormat="1" ht="30" customHeight="1" thickBot="1" x14ac:dyDescent="0.3">
      <c r="A33" s="109" t="s">
        <v>43</v>
      </c>
      <c r="B33" s="52"/>
    </row>
    <row r="34" spans="1:7" s="76" customFormat="1" ht="30" customHeight="1" thickBot="1" x14ac:dyDescent="0.3">
      <c r="A34" s="110" t="s">
        <v>44</v>
      </c>
      <c r="B34" s="52"/>
    </row>
    <row r="35" spans="1:7" s="76" customFormat="1" ht="30" customHeight="1" thickBot="1" x14ac:dyDescent="0.3">
      <c r="A35" s="110" t="s">
        <v>45</v>
      </c>
      <c r="B35" s="52"/>
    </row>
    <row r="36" spans="1:7" s="76" customFormat="1" ht="30" customHeight="1" thickBot="1" x14ac:dyDescent="0.3">
      <c r="A36" s="110" t="s">
        <v>46</v>
      </c>
      <c r="B36" s="52"/>
    </row>
    <row r="37" spans="1:7" s="76" customFormat="1" ht="30" customHeight="1" thickBot="1" x14ac:dyDescent="0.3">
      <c r="A37" s="110" t="s">
        <v>47</v>
      </c>
      <c r="B37" s="52"/>
    </row>
    <row r="38" spans="1:7" s="76" customFormat="1" ht="30" customHeight="1" thickBot="1" x14ac:dyDescent="0.3">
      <c r="A38" s="110" t="s">
        <v>48</v>
      </c>
      <c r="B38" s="52"/>
    </row>
    <row r="39" spans="1:7" s="76" customFormat="1" ht="30" customHeight="1" thickBot="1" x14ac:dyDescent="0.3">
      <c r="A39" s="110" t="s">
        <v>49</v>
      </c>
      <c r="B39" s="52"/>
    </row>
    <row r="40" spans="1:7" s="76" customFormat="1" ht="30" customHeight="1" thickBot="1" x14ac:dyDescent="0.3">
      <c r="A40" s="110" t="s">
        <v>50</v>
      </c>
      <c r="B40" s="52"/>
    </row>
    <row r="41" spans="1:7" s="76" customFormat="1" ht="30" customHeight="1" thickBot="1" x14ac:dyDescent="0.3">
      <c r="A41" s="110" t="s">
        <v>51</v>
      </c>
      <c r="B41" s="52"/>
    </row>
    <row r="42" spans="1:7" s="74" customFormat="1" ht="30" customHeight="1" thickBot="1" x14ac:dyDescent="0.3">
      <c r="A42" s="110" t="s">
        <v>53</v>
      </c>
      <c r="B42" s="111">
        <f>SUM(B34:B41)</f>
        <v>0</v>
      </c>
    </row>
    <row r="43" spans="1:7" s="74" customFormat="1" ht="30" customHeight="1" thickBot="1" x14ac:dyDescent="0.3">
      <c r="A43" s="112" t="s">
        <v>59</v>
      </c>
      <c r="B43" s="113">
        <f>B42+B33+B32+B24</f>
        <v>0</v>
      </c>
    </row>
    <row r="44" spans="1:7" s="76" customFormat="1" ht="30" customHeight="1" thickBot="1" x14ac:dyDescent="0.3">
      <c r="A44" s="116" t="s">
        <v>29</v>
      </c>
      <c r="B44" s="116"/>
      <c r="C44" s="116"/>
      <c r="D44" s="116"/>
      <c r="E44" s="116"/>
      <c r="F44" s="116"/>
    </row>
    <row r="45" spans="1:7" s="76" customFormat="1" ht="51.75" customHeight="1" thickBot="1" x14ac:dyDescent="0.3">
      <c r="A45" s="117" t="s">
        <v>269</v>
      </c>
      <c r="B45" s="118" t="s">
        <v>278</v>
      </c>
      <c r="C45" s="88" t="s">
        <v>12</v>
      </c>
      <c r="D45" s="88" t="s">
        <v>13</v>
      </c>
      <c r="E45" s="119" t="s">
        <v>14</v>
      </c>
      <c r="F45" s="90" t="s">
        <v>15</v>
      </c>
    </row>
    <row r="46" spans="1:7" s="76" customFormat="1" ht="30" customHeight="1" thickBot="1" x14ac:dyDescent="0.3">
      <c r="A46" s="11" t="s">
        <v>22</v>
      </c>
      <c r="B46" s="1"/>
      <c r="C46" s="1"/>
      <c r="D46" s="1"/>
      <c r="E46" s="1"/>
      <c r="F46" s="120">
        <f>SUM(B46:E46)</f>
        <v>0</v>
      </c>
      <c r="G46" s="92" t="s">
        <v>57</v>
      </c>
    </row>
    <row r="47" spans="1:7" s="76" customFormat="1" ht="30" customHeight="1" thickBot="1" x14ac:dyDescent="0.3">
      <c r="A47" s="49" t="s">
        <v>99</v>
      </c>
      <c r="B47" s="1"/>
      <c r="C47" s="1"/>
      <c r="D47" s="1"/>
      <c r="E47" s="1"/>
      <c r="F47" s="120">
        <f>SUM(B47:E47)</f>
        <v>0</v>
      </c>
      <c r="G47" s="122"/>
    </row>
    <row r="48" spans="1:7" s="76" customFormat="1" ht="30" customHeight="1" x14ac:dyDescent="0.25">
      <c r="B48" s="85"/>
      <c r="C48" s="85"/>
      <c r="D48" s="85"/>
      <c r="E48" s="85"/>
      <c r="F48" s="85"/>
    </row>
    <row r="49" spans="1:6" s="76" customFormat="1" ht="30" customHeight="1" thickBot="1" x14ac:dyDescent="0.3">
      <c r="A49" s="74" t="s">
        <v>8</v>
      </c>
      <c r="B49" s="85"/>
      <c r="C49" s="85"/>
      <c r="D49" s="85"/>
      <c r="E49" s="85"/>
      <c r="F49" s="85"/>
    </row>
    <row r="50" spans="1:6" s="76" customFormat="1" ht="30" customHeight="1" thickBot="1" x14ac:dyDescent="0.3">
      <c r="A50" s="123" t="s">
        <v>270</v>
      </c>
      <c r="B50" s="87" t="s">
        <v>278</v>
      </c>
      <c r="C50" s="88" t="s">
        <v>12</v>
      </c>
      <c r="D50" s="88" t="s">
        <v>13</v>
      </c>
      <c r="E50" s="89" t="s">
        <v>14</v>
      </c>
      <c r="F50" s="90" t="s">
        <v>15</v>
      </c>
    </row>
    <row r="51" spans="1:6" ht="30" customHeight="1" x14ac:dyDescent="0.2">
      <c r="A51" s="12" t="s">
        <v>0</v>
      </c>
      <c r="B51" s="4"/>
      <c r="C51" s="4"/>
      <c r="D51" s="4"/>
      <c r="E51" s="4"/>
      <c r="F51" s="124">
        <f t="shared" ref="F51:F53" si="0">SUM(B51:E51)</f>
        <v>0</v>
      </c>
    </row>
    <row r="52" spans="1:6" ht="30" customHeight="1" x14ac:dyDescent="0.2">
      <c r="A52" s="13" t="s">
        <v>5</v>
      </c>
      <c r="B52" s="4"/>
      <c r="C52" s="4"/>
      <c r="D52" s="4"/>
      <c r="E52" s="4"/>
      <c r="F52" s="124">
        <f>SUM(B52:E52)</f>
        <v>0</v>
      </c>
    </row>
    <row r="53" spans="1:6" ht="30" customHeight="1" x14ac:dyDescent="0.2">
      <c r="A53" s="13" t="s">
        <v>6</v>
      </c>
      <c r="B53" s="4"/>
      <c r="C53" s="4"/>
      <c r="D53" s="4"/>
      <c r="E53" s="4"/>
      <c r="F53" s="124">
        <f t="shared" si="0"/>
        <v>0</v>
      </c>
    </row>
    <row r="54" spans="1:6" ht="30" customHeight="1" x14ac:dyDescent="0.2">
      <c r="A54" s="13" t="s">
        <v>54</v>
      </c>
      <c r="B54" s="4"/>
      <c r="C54" s="4"/>
      <c r="D54" s="4"/>
      <c r="E54" s="4"/>
      <c r="F54" s="124">
        <f>SUM(B54:E54)</f>
        <v>0</v>
      </c>
    </row>
    <row r="55" spans="1:6" ht="30" customHeight="1" x14ac:dyDescent="0.2">
      <c r="A55" s="13" t="s">
        <v>9</v>
      </c>
      <c r="B55" s="4"/>
      <c r="C55" s="4"/>
      <c r="D55" s="4"/>
      <c r="E55" s="4"/>
      <c r="F55" s="124">
        <f>SUM(B55:E55)</f>
        <v>0</v>
      </c>
    </row>
    <row r="56" spans="1:6" ht="30" customHeight="1" x14ac:dyDescent="0.2">
      <c r="A56" s="13" t="s">
        <v>4</v>
      </c>
      <c r="B56" s="4"/>
      <c r="C56" s="4"/>
      <c r="D56" s="4"/>
      <c r="E56" s="4"/>
      <c r="F56" s="124">
        <f t="shared" ref="F56" si="1">SUM(B56:E56)</f>
        <v>0</v>
      </c>
    </row>
    <row r="58" spans="1:6" x14ac:dyDescent="0.2">
      <c r="A58" s="73" t="s">
        <v>34</v>
      </c>
    </row>
  </sheetData>
  <sheetProtection algorithmName="SHA-512" hashValue="dgYKV25LCnKTUFsegHoh4VDsZfBm5/m3LHAS9ZPNrHk6uRXfn0WYJ/OEM7A30k9NdsOwhLCiZTJamjUpjQOOAw==" saltValue="l5bBXlfWZZI9kid+rcYgQQ==" spinCount="100000" sheet="1" selectLockedCells="1"/>
  <mergeCells count="5">
    <mergeCell ref="A9:F9"/>
    <mergeCell ref="G11:G12"/>
    <mergeCell ref="A14:F14"/>
    <mergeCell ref="D20:G20"/>
    <mergeCell ref="A44:F44"/>
  </mergeCells>
  <conditionalFormatting sqref="B20">
    <cfRule type="cellIs" dxfId="14" priority="3" operator="equal">
      <formula>$F$12</formula>
    </cfRule>
    <cfRule type="cellIs" dxfId="13" priority="4" operator="lessThan">
      <formula>$F$12</formula>
    </cfRule>
    <cfRule type="cellIs" dxfId="12" priority="5" operator="greaterThan">
      <formula>$F$12</formula>
    </cfRule>
    <cfRule type="cellIs" dxfId="11" priority="6" operator="equal">
      <formula>$F$12</formula>
    </cfRule>
  </conditionalFormatting>
  <conditionalFormatting sqref="F12">
    <cfRule type="cellIs" dxfId="10" priority="7" operator="lessThan">
      <formula>$B$7</formula>
    </cfRule>
    <cfRule type="cellIs" dxfId="9" priority="8" operator="greaterThan">
      <formula>$C$7</formula>
    </cfRule>
    <cfRule type="cellIs" dxfId="8" priority="10" operator="greaterThan">
      <formula>$B$6</formula>
    </cfRule>
  </conditionalFormatting>
  <conditionalFormatting sqref="F46">
    <cfRule type="cellIs" dxfId="7" priority="1" operator="equal">
      <formula>$B$42+$B$33+$B$32+$B$24</formula>
    </cfRule>
  </conditionalFormatting>
  <pageMargins left="0.70866141732283472" right="0.70866141732283472" top="0.74803149606299213" bottom="0.74803149606299213" header="0.31496062992125984" footer="0.31496062992125984"/>
  <pageSetup paperSize="9" scale="47"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27C34-3BF3-46E2-9956-4AE9452796F6}">
  <sheetPr>
    <pageSetUpPr fitToPage="1"/>
  </sheetPr>
  <dimension ref="A1:G54"/>
  <sheetViews>
    <sheetView topLeftCell="A37" zoomScale="115" zoomScaleNormal="115" workbookViewId="0">
      <selection activeCell="B52" sqref="B52"/>
    </sheetView>
  </sheetViews>
  <sheetFormatPr defaultColWidth="9.140625" defaultRowHeight="14.25" x14ac:dyDescent="0.2"/>
  <cols>
    <col min="1" max="1" width="66.28515625" style="73" bestFit="1" customWidth="1"/>
    <col min="2" max="6" width="30.7109375" style="73" customWidth="1"/>
    <col min="7" max="7" width="40.28515625" style="73" customWidth="1"/>
    <col min="8" max="11" width="30.7109375" style="73" customWidth="1"/>
    <col min="12" max="16384" width="9.140625" style="73"/>
  </cols>
  <sheetData>
    <row r="1" spans="1:7" ht="15" x14ac:dyDescent="0.25">
      <c r="A1" s="72" t="s">
        <v>55</v>
      </c>
    </row>
    <row r="2" spans="1:7" ht="15" x14ac:dyDescent="0.2">
      <c r="A2" s="74" t="s">
        <v>276</v>
      </c>
    </row>
    <row r="3" spans="1:7" ht="15.75" thickBot="1" x14ac:dyDescent="0.3">
      <c r="A3" s="72"/>
    </row>
    <row r="4" spans="1:7" s="76" customFormat="1" ht="30" customHeight="1" thickBot="1" x14ac:dyDescent="0.3">
      <c r="A4" s="75" t="s">
        <v>21</v>
      </c>
      <c r="B4" s="6"/>
    </row>
    <row r="5" spans="1:7" ht="15.75" thickBot="1" x14ac:dyDescent="0.3">
      <c r="A5" s="72"/>
    </row>
    <row r="6" spans="1:7" ht="45" customHeight="1" thickBot="1" x14ac:dyDescent="0.25">
      <c r="A6" s="77" t="s">
        <v>277</v>
      </c>
      <c r="B6" s="78" t="s">
        <v>11</v>
      </c>
      <c r="C6" s="78" t="s">
        <v>10</v>
      </c>
    </row>
    <row r="7" spans="1:7" ht="45" customHeight="1" x14ac:dyDescent="0.2">
      <c r="A7" s="79" t="s">
        <v>58</v>
      </c>
      <c r="B7" s="80">
        <v>179000</v>
      </c>
      <c r="C7" s="80">
        <v>192000</v>
      </c>
      <c r="E7" s="81"/>
    </row>
    <row r="8" spans="1:7" s="76" customFormat="1" ht="30" customHeight="1" x14ac:dyDescent="0.25">
      <c r="A8" s="74" t="s">
        <v>23</v>
      </c>
      <c r="B8" s="83"/>
      <c r="C8" s="83"/>
      <c r="D8" s="83"/>
      <c r="E8" s="83"/>
      <c r="F8" s="83"/>
    </row>
    <row r="9" spans="1:7" s="76" customFormat="1" ht="30" customHeight="1" x14ac:dyDescent="0.25">
      <c r="A9" s="84" t="s">
        <v>24</v>
      </c>
      <c r="B9" s="84"/>
      <c r="C9" s="84"/>
      <c r="D9" s="84"/>
      <c r="E9" s="84"/>
      <c r="F9" s="84"/>
    </row>
    <row r="10" spans="1:7" s="76" customFormat="1" ht="30" customHeight="1" thickBot="1" x14ac:dyDescent="0.3">
      <c r="A10" s="74" t="s">
        <v>25</v>
      </c>
      <c r="B10" s="85"/>
      <c r="C10" s="85"/>
      <c r="D10" s="85"/>
      <c r="E10" s="85"/>
      <c r="F10" s="85"/>
    </row>
    <row r="11" spans="1:7" s="76" customFormat="1" ht="30" customHeight="1" thickBot="1" x14ac:dyDescent="0.3">
      <c r="A11" s="86" t="s">
        <v>7</v>
      </c>
      <c r="B11" s="87" t="s">
        <v>278</v>
      </c>
      <c r="C11" s="88" t="s">
        <v>12</v>
      </c>
      <c r="D11" s="88" t="s">
        <v>13</v>
      </c>
      <c r="E11" s="89" t="s">
        <v>14</v>
      </c>
      <c r="F11" s="90" t="s">
        <v>15</v>
      </c>
      <c r="G11" s="91" t="s">
        <v>33</v>
      </c>
    </row>
    <row r="12" spans="1:7" s="74" customFormat="1" ht="30" customHeight="1" thickBot="1" x14ac:dyDescent="0.3">
      <c r="A12" s="92" t="s">
        <v>17</v>
      </c>
      <c r="B12" s="3"/>
      <c r="C12" s="3"/>
      <c r="D12" s="3"/>
      <c r="E12" s="3"/>
      <c r="F12" s="93">
        <f>SUM(B12:E12)</f>
        <v>0</v>
      </c>
      <c r="G12" s="94"/>
    </row>
    <row r="13" spans="1:7" s="76" customFormat="1" ht="9.9499999999999993" customHeight="1" x14ac:dyDescent="0.25">
      <c r="B13" s="85"/>
      <c r="C13" s="85"/>
      <c r="D13" s="85"/>
      <c r="E13" s="85"/>
      <c r="F13" s="85"/>
    </row>
    <row r="14" spans="1:7" s="76" customFormat="1" ht="30" customHeight="1" thickBot="1" x14ac:dyDescent="0.3">
      <c r="A14" s="84" t="s">
        <v>26</v>
      </c>
      <c r="B14" s="84"/>
      <c r="C14" s="84"/>
      <c r="D14" s="84"/>
      <c r="E14" s="84"/>
      <c r="F14" s="84"/>
    </row>
    <row r="15" spans="1:7" s="76" customFormat="1" ht="30" customHeight="1" thickBot="1" x14ac:dyDescent="0.3">
      <c r="A15" s="75" t="s">
        <v>18</v>
      </c>
      <c r="B15" s="95" t="s">
        <v>19</v>
      </c>
      <c r="C15" s="96" t="s">
        <v>20</v>
      </c>
      <c r="D15" s="85"/>
      <c r="E15" s="85"/>
      <c r="F15" s="85"/>
    </row>
    <row r="16" spans="1:7" s="76" customFormat="1" ht="30" customHeight="1" x14ac:dyDescent="0.25">
      <c r="A16" s="97" t="s">
        <v>30</v>
      </c>
      <c r="B16" s="9"/>
      <c r="C16" s="98" t="str">
        <f>IFERROR(B16/$B$19,"")</f>
        <v/>
      </c>
      <c r="D16" s="85"/>
      <c r="E16" s="85"/>
      <c r="F16" s="85"/>
    </row>
    <row r="17" spans="1:7" s="76" customFormat="1" ht="30" customHeight="1" x14ac:dyDescent="0.25">
      <c r="A17" s="99" t="s">
        <v>31</v>
      </c>
      <c r="B17" s="9"/>
      <c r="C17" s="98" t="str">
        <f>IFERROR(B17/$B$19,"")</f>
        <v/>
      </c>
      <c r="D17" s="85"/>
      <c r="E17" s="85"/>
      <c r="F17" s="85"/>
    </row>
    <row r="18" spans="1:7" s="76" customFormat="1" ht="30" customHeight="1" thickBot="1" x14ac:dyDescent="0.3">
      <c r="A18" s="100" t="s">
        <v>273</v>
      </c>
      <c r="B18" s="10"/>
      <c r="C18" s="98" t="str">
        <f>IFERROR(B18/$B$19,"")</f>
        <v/>
      </c>
      <c r="D18" s="85"/>
      <c r="E18" s="85"/>
      <c r="F18" s="85"/>
    </row>
    <row r="19" spans="1:7" s="76" customFormat="1" ht="30" customHeight="1" thickBot="1" x14ac:dyDescent="0.3">
      <c r="A19" s="75" t="s">
        <v>16</v>
      </c>
      <c r="B19" s="101">
        <f>SUM(B16:B18)</f>
        <v>0</v>
      </c>
      <c r="C19" s="102">
        <f>SUM(C16:C18)</f>
        <v>0</v>
      </c>
      <c r="D19" s="103" t="s">
        <v>32</v>
      </c>
      <c r="E19" s="104"/>
      <c r="F19" s="104"/>
      <c r="G19" s="105"/>
    </row>
    <row r="20" spans="1:7" s="76" customFormat="1" ht="9.9499999999999993" customHeight="1" x14ac:dyDescent="0.25">
      <c r="B20" s="85"/>
      <c r="C20" s="85"/>
      <c r="D20" s="85"/>
      <c r="E20" s="85"/>
      <c r="F20" s="85"/>
    </row>
    <row r="21" spans="1:7" s="76" customFormat="1" ht="30" customHeight="1" thickBot="1" x14ac:dyDescent="0.3">
      <c r="A21" s="74" t="s">
        <v>61</v>
      </c>
      <c r="B21" s="85"/>
      <c r="C21" s="85"/>
      <c r="D21" s="85"/>
      <c r="E21" s="85"/>
      <c r="F21" s="85"/>
    </row>
    <row r="22" spans="1:7" s="76" customFormat="1" ht="30" customHeight="1" thickBot="1" x14ac:dyDescent="0.3">
      <c r="B22" s="87" t="s">
        <v>280</v>
      </c>
      <c r="C22" s="88" t="s">
        <v>27</v>
      </c>
      <c r="D22" s="88" t="s">
        <v>13</v>
      </c>
      <c r="E22" s="89" t="s">
        <v>14</v>
      </c>
      <c r="F22" s="90" t="s">
        <v>28</v>
      </c>
    </row>
    <row r="23" spans="1:7" s="76" customFormat="1" ht="30" customHeight="1" thickBot="1" x14ac:dyDescent="0.3">
      <c r="A23" s="106" t="s">
        <v>35</v>
      </c>
      <c r="B23" s="7"/>
      <c r="C23" s="7"/>
      <c r="D23" s="7"/>
      <c r="E23" s="7"/>
      <c r="F23" s="111">
        <f>SUM(B23:E23)</f>
        <v>0</v>
      </c>
    </row>
    <row r="24" spans="1:7" s="76" customFormat="1" ht="30" customHeight="1" thickBot="1" x14ac:dyDescent="0.3">
      <c r="A24" s="107" t="s">
        <v>36</v>
      </c>
      <c r="B24" s="7"/>
      <c r="C24" s="7"/>
      <c r="D24" s="7"/>
      <c r="E24" s="7"/>
      <c r="F24" s="111">
        <f t="shared" ref="F24:F40" si="0">SUM(B24:E24)</f>
        <v>0</v>
      </c>
    </row>
    <row r="25" spans="1:7" s="76" customFormat="1" ht="30" customHeight="1" thickBot="1" x14ac:dyDescent="0.3">
      <c r="A25" s="107" t="s">
        <v>37</v>
      </c>
      <c r="B25" s="7"/>
      <c r="C25" s="7"/>
      <c r="D25" s="7"/>
      <c r="E25" s="7"/>
      <c r="F25" s="111">
        <f t="shared" si="0"/>
        <v>0</v>
      </c>
    </row>
    <row r="26" spans="1:7" s="76" customFormat="1" ht="30" customHeight="1" thickBot="1" x14ac:dyDescent="0.3">
      <c r="A26" s="107" t="s">
        <v>38</v>
      </c>
      <c r="B26" s="7"/>
      <c r="C26" s="7"/>
      <c r="D26" s="7"/>
      <c r="E26" s="7"/>
      <c r="F26" s="111">
        <f t="shared" si="0"/>
        <v>0</v>
      </c>
    </row>
    <row r="27" spans="1:7" s="76" customFormat="1" ht="30" customHeight="1" thickBot="1" x14ac:dyDescent="0.3">
      <c r="A27" s="107" t="s">
        <v>39</v>
      </c>
      <c r="B27" s="7"/>
      <c r="C27" s="7"/>
      <c r="D27" s="7"/>
      <c r="E27" s="7"/>
      <c r="F27" s="111">
        <f t="shared" si="0"/>
        <v>0</v>
      </c>
    </row>
    <row r="28" spans="1:7" s="76" customFormat="1" ht="30" customHeight="1" thickBot="1" x14ac:dyDescent="0.3">
      <c r="A28" s="107" t="s">
        <v>40</v>
      </c>
      <c r="B28" s="7"/>
      <c r="C28" s="7"/>
      <c r="D28" s="7"/>
      <c r="E28" s="7"/>
      <c r="F28" s="111">
        <f t="shared" si="0"/>
        <v>0</v>
      </c>
    </row>
    <row r="29" spans="1:7" s="76" customFormat="1" ht="30" customHeight="1" thickBot="1" x14ac:dyDescent="0.3">
      <c r="A29" s="107" t="s">
        <v>41</v>
      </c>
      <c r="B29" s="7"/>
      <c r="C29" s="7"/>
      <c r="D29" s="7"/>
      <c r="E29" s="7"/>
      <c r="F29" s="111">
        <f t="shared" si="0"/>
        <v>0</v>
      </c>
    </row>
    <row r="30" spans="1:7" s="76" customFormat="1" ht="30" customHeight="1" thickBot="1" x14ac:dyDescent="0.3">
      <c r="A30" s="107" t="s">
        <v>42</v>
      </c>
      <c r="B30" s="7"/>
      <c r="C30" s="7"/>
      <c r="D30" s="7"/>
      <c r="E30" s="7"/>
      <c r="F30" s="111">
        <f t="shared" si="0"/>
        <v>0</v>
      </c>
    </row>
    <row r="31" spans="1:7" s="74" customFormat="1" ht="30" customHeight="1" thickBot="1" x14ac:dyDescent="0.3">
      <c r="A31" s="107" t="s">
        <v>52</v>
      </c>
      <c r="B31" s="125">
        <f>SUM(B24:B30)</f>
        <v>0</v>
      </c>
      <c r="C31" s="125">
        <f t="shared" ref="C31:E31" si="1">SUM(C24:C30)</f>
        <v>0</v>
      </c>
      <c r="D31" s="125">
        <f t="shared" si="1"/>
        <v>0</v>
      </c>
      <c r="E31" s="125">
        <f t="shared" si="1"/>
        <v>0</v>
      </c>
      <c r="F31" s="108">
        <f t="shared" ref="F31" si="2">SUM(F24:F30)</f>
        <v>0</v>
      </c>
    </row>
    <row r="32" spans="1:7" s="76" customFormat="1" ht="30" customHeight="1" thickBot="1" x14ac:dyDescent="0.3">
      <c r="A32" s="109" t="s">
        <v>43</v>
      </c>
      <c r="B32" s="7"/>
      <c r="C32" s="7"/>
      <c r="D32" s="7"/>
      <c r="E32" s="7"/>
      <c r="F32" s="111">
        <f t="shared" si="0"/>
        <v>0</v>
      </c>
    </row>
    <row r="33" spans="1:6" s="76" customFormat="1" ht="30" customHeight="1" thickBot="1" x14ac:dyDescent="0.3">
      <c r="A33" s="110" t="s">
        <v>44</v>
      </c>
      <c r="B33" s="7"/>
      <c r="C33" s="7"/>
      <c r="D33" s="7"/>
      <c r="E33" s="7"/>
      <c r="F33" s="111">
        <f t="shared" si="0"/>
        <v>0</v>
      </c>
    </row>
    <row r="34" spans="1:6" s="76" customFormat="1" ht="30" customHeight="1" thickBot="1" x14ac:dyDescent="0.3">
      <c r="A34" s="110" t="s">
        <v>45</v>
      </c>
      <c r="B34" s="7"/>
      <c r="C34" s="7"/>
      <c r="D34" s="7"/>
      <c r="E34" s="7"/>
      <c r="F34" s="111">
        <f t="shared" si="0"/>
        <v>0</v>
      </c>
    </row>
    <row r="35" spans="1:6" s="76" customFormat="1" ht="30" customHeight="1" thickBot="1" x14ac:dyDescent="0.3">
      <c r="A35" s="110" t="s">
        <v>46</v>
      </c>
      <c r="B35" s="7"/>
      <c r="C35" s="7"/>
      <c r="D35" s="7"/>
      <c r="E35" s="7"/>
      <c r="F35" s="111">
        <f t="shared" si="0"/>
        <v>0</v>
      </c>
    </row>
    <row r="36" spans="1:6" s="76" customFormat="1" ht="30" customHeight="1" thickBot="1" x14ac:dyDescent="0.3">
      <c r="A36" s="110" t="s">
        <v>47</v>
      </c>
      <c r="B36" s="7"/>
      <c r="C36" s="7"/>
      <c r="D36" s="7"/>
      <c r="E36" s="7"/>
      <c r="F36" s="111">
        <f t="shared" si="0"/>
        <v>0</v>
      </c>
    </row>
    <row r="37" spans="1:6" s="76" customFormat="1" ht="30" customHeight="1" thickBot="1" x14ac:dyDescent="0.3">
      <c r="A37" s="110" t="s">
        <v>48</v>
      </c>
      <c r="B37" s="7"/>
      <c r="C37" s="7"/>
      <c r="D37" s="7"/>
      <c r="E37" s="7"/>
      <c r="F37" s="111">
        <f t="shared" si="0"/>
        <v>0</v>
      </c>
    </row>
    <row r="38" spans="1:6" s="76" customFormat="1" ht="30" customHeight="1" thickBot="1" x14ac:dyDescent="0.3">
      <c r="A38" s="110" t="s">
        <v>49</v>
      </c>
      <c r="B38" s="7"/>
      <c r="C38" s="7"/>
      <c r="D38" s="7"/>
      <c r="E38" s="7"/>
      <c r="F38" s="111">
        <f t="shared" si="0"/>
        <v>0</v>
      </c>
    </row>
    <row r="39" spans="1:6" s="76" customFormat="1" ht="30" customHeight="1" thickBot="1" x14ac:dyDescent="0.3">
      <c r="A39" s="110" t="s">
        <v>50</v>
      </c>
      <c r="B39" s="7"/>
      <c r="C39" s="7"/>
      <c r="D39" s="7"/>
      <c r="E39" s="7"/>
      <c r="F39" s="111">
        <f t="shared" si="0"/>
        <v>0</v>
      </c>
    </row>
    <row r="40" spans="1:6" s="76" customFormat="1" ht="30" customHeight="1" thickBot="1" x14ac:dyDescent="0.3">
      <c r="A40" s="110" t="s">
        <v>51</v>
      </c>
      <c r="B40" s="7"/>
      <c r="C40" s="7"/>
      <c r="D40" s="7"/>
      <c r="E40" s="7"/>
      <c r="F40" s="111">
        <f t="shared" si="0"/>
        <v>0</v>
      </c>
    </row>
    <row r="41" spans="1:6" s="74" customFormat="1" ht="30" customHeight="1" thickBot="1" x14ac:dyDescent="0.3">
      <c r="A41" s="126" t="s">
        <v>53</v>
      </c>
      <c r="B41" s="127">
        <f>SUM(B33:B40)</f>
        <v>0</v>
      </c>
      <c r="C41" s="127">
        <f t="shared" ref="C41:E41" si="3">SUM(C33:C40)</f>
        <v>0</v>
      </c>
      <c r="D41" s="127">
        <f t="shared" si="3"/>
        <v>0</v>
      </c>
      <c r="E41" s="127">
        <f t="shared" si="3"/>
        <v>0</v>
      </c>
      <c r="F41" s="128">
        <f>SUM(F33:F40)</f>
        <v>0</v>
      </c>
    </row>
    <row r="42" spans="1:6" s="74" customFormat="1" ht="30" customHeight="1" thickBot="1" x14ac:dyDescent="0.3">
      <c r="A42" s="112" t="s">
        <v>60</v>
      </c>
      <c r="B42" s="129">
        <f>B41+B32+B31+B23</f>
        <v>0</v>
      </c>
      <c r="C42" s="130">
        <f>C41+C32+C31+C23</f>
        <v>0</v>
      </c>
      <c r="D42" s="130">
        <f>D41+D32+D31+D23</f>
        <v>0</v>
      </c>
      <c r="E42" s="131">
        <f>E41+E32+E31+E23</f>
        <v>0</v>
      </c>
      <c r="F42" s="111">
        <f>F41+F32+F31+F23</f>
        <v>0</v>
      </c>
    </row>
    <row r="43" spans="1:6" s="76" customFormat="1" ht="9.9499999999999993" customHeight="1" thickBot="1" x14ac:dyDescent="0.3">
      <c r="A43" s="114"/>
      <c r="B43" s="115"/>
      <c r="C43" s="115"/>
      <c r="D43" s="115"/>
      <c r="E43" s="115"/>
      <c r="F43" s="115"/>
    </row>
    <row r="44" spans="1:6" s="76" customFormat="1" ht="30" customHeight="1" thickBot="1" x14ac:dyDescent="0.3">
      <c r="A44" s="132" t="s">
        <v>62</v>
      </c>
      <c r="B44" s="8"/>
      <c r="C44" s="8"/>
      <c r="D44" s="8"/>
      <c r="E44" s="8"/>
      <c r="F44" s="133">
        <f>B44+C44+D44+E44</f>
        <v>0</v>
      </c>
    </row>
    <row r="45" spans="1:6" s="76" customFormat="1" ht="12" customHeight="1" x14ac:dyDescent="0.25">
      <c r="A45" s="114"/>
      <c r="B45" s="115"/>
      <c r="C45" s="115"/>
      <c r="D45" s="115"/>
      <c r="E45" s="115"/>
      <c r="F45" s="115"/>
    </row>
    <row r="46" spans="1:6" s="76" customFormat="1" ht="30" customHeight="1" thickBot="1" x14ac:dyDescent="0.3">
      <c r="A46" s="116" t="s">
        <v>29</v>
      </c>
      <c r="B46" s="116"/>
      <c r="C46" s="116"/>
      <c r="D46" s="116"/>
      <c r="E46" s="116"/>
      <c r="F46" s="116"/>
    </row>
    <row r="47" spans="1:6" s="76" customFormat="1" ht="51.75" customHeight="1" thickBot="1" x14ac:dyDescent="0.3">
      <c r="A47" s="117" t="s">
        <v>269</v>
      </c>
      <c r="B47" s="118" t="s">
        <v>278</v>
      </c>
      <c r="C47" s="88" t="s">
        <v>12</v>
      </c>
      <c r="D47" s="88" t="s">
        <v>13</v>
      </c>
      <c r="E47" s="119" t="s">
        <v>14</v>
      </c>
      <c r="F47" s="90" t="s">
        <v>15</v>
      </c>
    </row>
    <row r="48" spans="1:6" s="76" customFormat="1" ht="30" customHeight="1" x14ac:dyDescent="0.25">
      <c r="A48" s="11" t="s">
        <v>22</v>
      </c>
      <c r="B48" s="1"/>
      <c r="C48" s="1"/>
      <c r="D48" s="1"/>
      <c r="E48" s="1"/>
      <c r="F48" s="120">
        <f>SUM(B48:E48)</f>
        <v>0</v>
      </c>
    </row>
    <row r="49" spans="1:6" s="76" customFormat="1" ht="30" customHeight="1" x14ac:dyDescent="0.25">
      <c r="B49" s="85"/>
      <c r="C49" s="85"/>
      <c r="D49" s="85"/>
      <c r="E49" s="85"/>
      <c r="F49" s="85"/>
    </row>
    <row r="50" spans="1:6" s="76" customFormat="1" ht="30" customHeight="1" thickBot="1" x14ac:dyDescent="0.3">
      <c r="A50" s="74" t="s">
        <v>8</v>
      </c>
      <c r="B50" s="85"/>
      <c r="C50" s="85"/>
      <c r="D50" s="85"/>
      <c r="E50" s="85"/>
      <c r="F50" s="85"/>
    </row>
    <row r="51" spans="1:6" s="76" customFormat="1" ht="30" customHeight="1" thickBot="1" x14ac:dyDescent="0.3">
      <c r="A51" s="123" t="s">
        <v>270</v>
      </c>
      <c r="B51" s="87" t="s">
        <v>278</v>
      </c>
      <c r="C51" s="88" t="s">
        <v>12</v>
      </c>
      <c r="D51" s="88" t="s">
        <v>13</v>
      </c>
      <c r="E51" s="89" t="s">
        <v>14</v>
      </c>
      <c r="F51" s="90" t="s">
        <v>15</v>
      </c>
    </row>
    <row r="52" spans="1:6" ht="30" customHeight="1" x14ac:dyDescent="0.2">
      <c r="A52" s="50" t="s">
        <v>2</v>
      </c>
      <c r="B52" s="2"/>
      <c r="C52" s="2"/>
      <c r="D52" s="2"/>
      <c r="E52" s="2"/>
      <c r="F52" s="124">
        <f>SUM(B52:E52)</f>
        <v>0</v>
      </c>
    </row>
    <row r="54" spans="1:6" x14ac:dyDescent="0.2">
      <c r="A54" s="73" t="s">
        <v>34</v>
      </c>
    </row>
  </sheetData>
  <sheetProtection algorithmName="SHA-512" hashValue="pt6druZ0i+Q5Cx6jjqxyISjesNFzV33tDO28on3gcirML3d3nwEiSygx+yWk2A4uXWLzmCWuYDRJfDIqAUvupA==" saltValue="z9/eGIKIMrhmzpgA7XRpZw==" spinCount="100000" sheet="1" selectLockedCells="1"/>
  <mergeCells count="5">
    <mergeCell ref="A14:F14"/>
    <mergeCell ref="A9:F9"/>
    <mergeCell ref="A46:F46"/>
    <mergeCell ref="D19:G19"/>
    <mergeCell ref="G11:G12"/>
  </mergeCells>
  <conditionalFormatting sqref="B19">
    <cfRule type="cellIs" dxfId="6" priority="1" operator="equal">
      <formula>$F$12</formula>
    </cfRule>
    <cfRule type="cellIs" dxfId="5" priority="2" operator="lessThan">
      <formula>$F$12</formula>
    </cfRule>
    <cfRule type="cellIs" dxfId="4" priority="3" operator="greaterThan">
      <formula>$F$12</formula>
    </cfRule>
    <cfRule type="cellIs" dxfId="3" priority="4" operator="equal">
      <formula>$F$12</formula>
    </cfRule>
  </conditionalFormatting>
  <conditionalFormatting sqref="F12">
    <cfRule type="cellIs" dxfId="2" priority="7" operator="lessThan">
      <formula>$B$7</formula>
    </cfRule>
    <cfRule type="cellIs" dxfId="1" priority="8" operator="greaterThan">
      <formula>$C$7</formula>
    </cfRule>
    <cfRule type="cellIs" dxfId="0" priority="11" operator="greaterThan">
      <formula>$B$6</formula>
    </cfRule>
  </conditionalFormatting>
  <pageMargins left="0.70866141732283472" right="0.70866141732283472" top="0.74803149606299213" bottom="0.74803149606299213" header="0.31496062992125984" footer="0.31496062992125984"/>
  <pageSetup paperSize="9" scale="5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DCFB0-BB98-4BA6-BBEB-724600460FE3}">
  <sheetPr>
    <pageSetUpPr fitToPage="1"/>
  </sheetPr>
  <dimension ref="A1:D34"/>
  <sheetViews>
    <sheetView showGridLines="0" zoomScale="80" zoomScaleNormal="80" workbookViewId="0">
      <pane ySplit="1" topLeftCell="A10" activePane="bottomLeft" state="frozen"/>
      <selection pane="bottomLeft"/>
    </sheetView>
  </sheetViews>
  <sheetFormatPr defaultColWidth="20.5703125" defaultRowHeight="15" x14ac:dyDescent="0.25"/>
  <cols>
    <col min="1" max="1" width="14.85546875" style="24" customWidth="1"/>
    <col min="2" max="2" width="50.5703125" style="35" customWidth="1"/>
    <col min="3" max="3" width="42.85546875" style="35" customWidth="1"/>
    <col min="4" max="4" width="199.5703125" style="35" customWidth="1"/>
    <col min="5" max="16384" width="20.5703125" style="24"/>
  </cols>
  <sheetData>
    <row r="1" spans="1:4" s="16" customFormat="1" ht="59.65" customHeight="1" x14ac:dyDescent="0.25">
      <c r="A1" s="14" t="s">
        <v>63</v>
      </c>
      <c r="B1" s="15" t="s">
        <v>64</v>
      </c>
      <c r="C1" s="15" t="s">
        <v>65</v>
      </c>
      <c r="D1" s="15" t="s">
        <v>66</v>
      </c>
    </row>
    <row r="2" spans="1:4" s="18" customFormat="1" ht="32.65" customHeight="1" x14ac:dyDescent="0.25">
      <c r="A2" s="17" t="s">
        <v>67</v>
      </c>
      <c r="C2" s="19"/>
      <c r="D2" s="20"/>
    </row>
    <row r="3" spans="1:4" ht="170.1" customHeight="1" x14ac:dyDescent="0.25">
      <c r="A3" s="21" t="s">
        <v>68</v>
      </c>
      <c r="B3" s="22" t="s">
        <v>69</v>
      </c>
      <c r="C3" s="23" t="s">
        <v>70</v>
      </c>
      <c r="D3" s="23" t="s">
        <v>71</v>
      </c>
    </row>
    <row r="4" spans="1:4" ht="90" x14ac:dyDescent="0.25">
      <c r="A4" s="21" t="s">
        <v>72</v>
      </c>
      <c r="B4" s="22" t="s">
        <v>73</v>
      </c>
      <c r="C4" s="23" t="s">
        <v>70</v>
      </c>
      <c r="D4" s="25" t="s">
        <v>74</v>
      </c>
    </row>
    <row r="5" spans="1:4" ht="102.6" customHeight="1" x14ac:dyDescent="0.25">
      <c r="A5" s="21" t="s">
        <v>75</v>
      </c>
      <c r="B5" s="23" t="s">
        <v>76</v>
      </c>
      <c r="C5" s="23" t="s">
        <v>70</v>
      </c>
      <c r="D5" s="26" t="s">
        <v>77</v>
      </c>
    </row>
    <row r="6" spans="1:4" ht="66.95" customHeight="1" x14ac:dyDescent="0.25">
      <c r="A6" s="21" t="s">
        <v>78</v>
      </c>
      <c r="B6" s="26" t="s">
        <v>79</v>
      </c>
      <c r="C6" s="23" t="s">
        <v>70</v>
      </c>
      <c r="D6" s="23" t="s">
        <v>80</v>
      </c>
    </row>
    <row r="7" spans="1:4" ht="134.65" customHeight="1" x14ac:dyDescent="0.25">
      <c r="A7" s="21" t="s">
        <v>81</v>
      </c>
      <c r="B7" s="26" t="s">
        <v>82</v>
      </c>
      <c r="C7" s="26" t="s">
        <v>83</v>
      </c>
      <c r="D7" s="23" t="s">
        <v>84</v>
      </c>
    </row>
    <row r="8" spans="1:4" ht="128.65" customHeight="1" x14ac:dyDescent="0.25">
      <c r="A8" s="21" t="s">
        <v>85</v>
      </c>
      <c r="B8" s="22" t="s">
        <v>86</v>
      </c>
      <c r="C8" s="23" t="s">
        <v>87</v>
      </c>
      <c r="D8" s="23" t="s">
        <v>88</v>
      </c>
    </row>
    <row r="9" spans="1:4" s="31" customFormat="1" ht="92.65" customHeight="1" x14ac:dyDescent="0.25">
      <c r="A9" s="27" t="s">
        <v>89</v>
      </c>
      <c r="B9" s="28" t="s">
        <v>90</v>
      </c>
      <c r="C9" s="29" t="s">
        <v>91</v>
      </c>
      <c r="D9" s="30" t="s">
        <v>92</v>
      </c>
    </row>
    <row r="10" spans="1:4" ht="155.65" customHeight="1" x14ac:dyDescent="0.25">
      <c r="A10" s="21" t="s">
        <v>93</v>
      </c>
      <c r="B10" s="22" t="s">
        <v>94</v>
      </c>
      <c r="C10" s="23" t="s">
        <v>95</v>
      </c>
      <c r="D10" s="23" t="s">
        <v>96</v>
      </c>
    </row>
    <row r="11" spans="1:4" s="32" customFormat="1" ht="32.65" customHeight="1" x14ac:dyDescent="0.25">
      <c r="A11" s="64" t="s">
        <v>97</v>
      </c>
      <c r="B11" s="65"/>
      <c r="C11" s="65"/>
      <c r="D11" s="66"/>
    </row>
    <row r="12" spans="1:4" ht="70.349999999999994" customHeight="1" x14ac:dyDescent="0.25">
      <c r="A12" s="21" t="s">
        <v>98</v>
      </c>
      <c r="B12" s="23" t="s">
        <v>99</v>
      </c>
      <c r="C12" s="23" t="s">
        <v>100</v>
      </c>
      <c r="D12" s="26" t="s">
        <v>101</v>
      </c>
    </row>
    <row r="13" spans="1:4" ht="114" customHeight="1" x14ac:dyDescent="0.25">
      <c r="A13" s="21" t="s">
        <v>102</v>
      </c>
      <c r="B13" s="23" t="s">
        <v>103</v>
      </c>
      <c r="C13" s="23" t="s">
        <v>104</v>
      </c>
      <c r="D13" s="23" t="s">
        <v>105</v>
      </c>
    </row>
    <row r="14" spans="1:4" ht="90" customHeight="1" x14ac:dyDescent="0.25">
      <c r="A14" s="21" t="s">
        <v>106</v>
      </c>
      <c r="B14" s="26" t="s">
        <v>1</v>
      </c>
      <c r="C14" s="22" t="s">
        <v>107</v>
      </c>
      <c r="D14" s="26" t="s">
        <v>108</v>
      </c>
    </row>
    <row r="15" spans="1:4" s="33" customFormat="1" ht="33.6" customHeight="1" x14ac:dyDescent="0.25">
      <c r="A15" s="64" t="s">
        <v>109</v>
      </c>
      <c r="B15" s="65"/>
      <c r="C15" s="65"/>
      <c r="D15" s="66"/>
    </row>
    <row r="16" spans="1:4" ht="58.7" customHeight="1" x14ac:dyDescent="0.25">
      <c r="A16" s="21" t="s">
        <v>110</v>
      </c>
      <c r="B16" s="22" t="s">
        <v>111</v>
      </c>
      <c r="C16" s="22" t="s">
        <v>112</v>
      </c>
      <c r="D16" s="26" t="s">
        <v>113</v>
      </c>
    </row>
    <row r="17" spans="1:4" ht="83.65" customHeight="1" x14ac:dyDescent="0.25">
      <c r="A17" s="21" t="s">
        <v>114</v>
      </c>
      <c r="B17" s="22" t="s">
        <v>115</v>
      </c>
      <c r="C17" s="22" t="s">
        <v>116</v>
      </c>
      <c r="D17" s="23" t="s">
        <v>117</v>
      </c>
    </row>
    <row r="18" spans="1:4" ht="36.6" customHeight="1" x14ac:dyDescent="0.25">
      <c r="A18" s="67" t="s">
        <v>118</v>
      </c>
      <c r="B18" s="68"/>
      <c r="C18" s="68"/>
      <c r="D18" s="69"/>
    </row>
    <row r="19" spans="1:4" ht="135.6" customHeight="1" x14ac:dyDescent="0.25">
      <c r="A19" s="21" t="s">
        <v>119</v>
      </c>
      <c r="B19" s="22" t="s">
        <v>120</v>
      </c>
      <c r="C19" s="22" t="s">
        <v>121</v>
      </c>
      <c r="D19" s="26" t="s">
        <v>122</v>
      </c>
    </row>
    <row r="20" spans="1:4" ht="59.1" customHeight="1" x14ac:dyDescent="0.25">
      <c r="A20" s="21" t="s">
        <v>123</v>
      </c>
      <c r="B20" s="22" t="s">
        <v>124</v>
      </c>
      <c r="C20" s="22" t="s">
        <v>121</v>
      </c>
      <c r="D20" s="26" t="s">
        <v>125</v>
      </c>
    </row>
    <row r="21" spans="1:4" ht="59.1" customHeight="1" x14ac:dyDescent="0.25">
      <c r="A21" s="21" t="s">
        <v>126</v>
      </c>
      <c r="B21" s="22" t="s">
        <v>127</v>
      </c>
      <c r="C21" s="22" t="s">
        <v>128</v>
      </c>
      <c r="D21" s="26" t="s">
        <v>129</v>
      </c>
    </row>
    <row r="22" spans="1:4" ht="65.099999999999994" customHeight="1" x14ac:dyDescent="0.25">
      <c r="A22" s="21" t="s">
        <v>130</v>
      </c>
      <c r="B22" s="22" t="s">
        <v>131</v>
      </c>
      <c r="C22" s="22" t="s">
        <v>121</v>
      </c>
      <c r="D22" s="23" t="s">
        <v>132</v>
      </c>
    </row>
    <row r="23" spans="1:4" ht="300" x14ac:dyDescent="0.25">
      <c r="A23" s="21" t="s">
        <v>133</v>
      </c>
      <c r="B23" s="22" t="s">
        <v>134</v>
      </c>
      <c r="C23" s="23" t="s">
        <v>121</v>
      </c>
      <c r="D23" s="23" t="s">
        <v>135</v>
      </c>
    </row>
    <row r="24" spans="1:4" ht="135" x14ac:dyDescent="0.25">
      <c r="A24" s="21" t="s">
        <v>136</v>
      </c>
      <c r="B24" s="22" t="s">
        <v>137</v>
      </c>
      <c r="C24" s="22" t="s">
        <v>121</v>
      </c>
      <c r="D24" s="26" t="s">
        <v>138</v>
      </c>
    </row>
    <row r="25" spans="1:4" ht="38.1" customHeight="1" x14ac:dyDescent="0.25">
      <c r="A25" s="21" t="s">
        <v>139</v>
      </c>
      <c r="B25" s="22" t="s">
        <v>140</v>
      </c>
      <c r="C25" s="22" t="s">
        <v>121</v>
      </c>
      <c r="D25" s="23" t="s">
        <v>141</v>
      </c>
    </row>
    <row r="26" spans="1:4" ht="66" customHeight="1" x14ac:dyDescent="0.25">
      <c r="A26" s="21" t="s">
        <v>142</v>
      </c>
      <c r="B26" s="22" t="s">
        <v>143</v>
      </c>
      <c r="C26" s="22" t="s">
        <v>121</v>
      </c>
      <c r="D26" s="26" t="s">
        <v>144</v>
      </c>
    </row>
    <row r="27" spans="1:4" ht="161.1" customHeight="1" x14ac:dyDescent="0.25">
      <c r="A27" s="21" t="s">
        <v>145</v>
      </c>
      <c r="B27" s="26" t="s">
        <v>146</v>
      </c>
      <c r="C27" s="26" t="s">
        <v>121</v>
      </c>
      <c r="D27" s="34" t="s">
        <v>147</v>
      </c>
    </row>
    <row r="28" spans="1:4" ht="29.65" customHeight="1" x14ac:dyDescent="0.25">
      <c r="A28" s="67" t="s">
        <v>148</v>
      </c>
      <c r="B28" s="68"/>
      <c r="C28" s="68"/>
      <c r="D28" s="69"/>
    </row>
    <row r="29" spans="1:4" ht="92.1" customHeight="1" x14ac:dyDescent="0.25">
      <c r="A29" s="21" t="s">
        <v>149</v>
      </c>
      <c r="B29" s="22" t="s">
        <v>150</v>
      </c>
      <c r="C29" s="22" t="s">
        <v>151</v>
      </c>
      <c r="D29" s="23" t="s">
        <v>152</v>
      </c>
    </row>
    <row r="30" spans="1:4" ht="83.65" customHeight="1" x14ac:dyDescent="0.25">
      <c r="A30" s="21" t="s">
        <v>153</v>
      </c>
      <c r="B30" s="22" t="s">
        <v>154</v>
      </c>
      <c r="C30" s="26" t="s">
        <v>151</v>
      </c>
      <c r="D30" s="23" t="s">
        <v>155</v>
      </c>
    </row>
    <row r="31" spans="1:4" ht="124.7" customHeight="1" x14ac:dyDescent="0.25">
      <c r="A31" s="21" t="s">
        <v>156</v>
      </c>
      <c r="B31" s="23" t="s">
        <v>157</v>
      </c>
      <c r="C31" s="23" t="s">
        <v>158</v>
      </c>
      <c r="D31" s="23" t="s">
        <v>159</v>
      </c>
    </row>
    <row r="32" spans="1:4" ht="147" customHeight="1" x14ac:dyDescent="0.25">
      <c r="A32" s="21" t="s">
        <v>160</v>
      </c>
      <c r="B32" s="23" t="s">
        <v>161</v>
      </c>
      <c r="C32" s="23" t="s">
        <v>158</v>
      </c>
      <c r="D32" s="23" t="s">
        <v>162</v>
      </c>
    </row>
    <row r="33" spans="1:4" ht="57" customHeight="1" x14ac:dyDescent="0.25">
      <c r="A33" s="21" t="s">
        <v>163</v>
      </c>
      <c r="B33" s="26" t="s">
        <v>164</v>
      </c>
      <c r="C33" s="22" t="s">
        <v>165</v>
      </c>
      <c r="D33" s="26" t="s">
        <v>166</v>
      </c>
    </row>
    <row r="34" spans="1:4" ht="83.65" customHeight="1" x14ac:dyDescent="0.25">
      <c r="A34" s="21" t="s">
        <v>167</v>
      </c>
      <c r="B34" s="23" t="s">
        <v>168</v>
      </c>
      <c r="C34" s="26" t="s">
        <v>169</v>
      </c>
      <c r="D34" s="26" t="s">
        <v>170</v>
      </c>
    </row>
  </sheetData>
  <mergeCells count="4">
    <mergeCell ref="A11:D11"/>
    <mergeCell ref="A15:D15"/>
    <mergeCell ref="A18:D18"/>
    <mergeCell ref="A28:D28"/>
  </mergeCells>
  <pageMargins left="0.70866141732283472" right="0.70866141732283472" top="0.74803149606299213" bottom="0.74803149606299213" header="0.31496062992125984" footer="0.31496062992125984"/>
  <pageSetup paperSize="9" scale="15" orientation="landscape" r:id="rId1"/>
  <headerFooter>
    <oddHeader>&amp;C&amp;"Calibri"&amp;10&amp;K000000 OFFICIAL&amp;1#_x000D_</oddHead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89C10-A1DB-40D8-AEB1-652DB00A5442}">
  <sheetPr>
    <pageSetUpPr fitToPage="1"/>
  </sheetPr>
  <dimension ref="A1:E39"/>
  <sheetViews>
    <sheetView showGridLines="0" zoomScale="80" zoomScaleNormal="80" workbookViewId="0">
      <pane ySplit="1" topLeftCell="A15" activePane="bottomLeft" state="frozen"/>
      <selection pane="bottomLeft" activeCell="D14" sqref="D14"/>
    </sheetView>
  </sheetViews>
  <sheetFormatPr defaultColWidth="9.140625" defaultRowHeight="14.65" customHeight="1" x14ac:dyDescent="0.25"/>
  <cols>
    <col min="1" max="1" width="14.5703125" style="48" customWidth="1"/>
    <col min="2" max="2" width="59.140625" style="48" customWidth="1"/>
    <col min="3" max="3" width="43.28515625" style="48" customWidth="1"/>
    <col min="4" max="4" width="184.140625" style="48" customWidth="1"/>
    <col min="5" max="16384" width="9.140625" style="48"/>
  </cols>
  <sheetData>
    <row r="1" spans="1:4" s="37" customFormat="1" ht="55.35" customHeight="1" x14ac:dyDescent="0.25">
      <c r="A1" s="14" t="s">
        <v>171</v>
      </c>
      <c r="B1" s="36" t="s">
        <v>172</v>
      </c>
      <c r="C1" s="36" t="s">
        <v>65</v>
      </c>
      <c r="D1" s="36" t="s">
        <v>66</v>
      </c>
    </row>
    <row r="2" spans="1:4" s="5" customFormat="1" ht="32.65" customHeight="1" x14ac:dyDescent="0.25">
      <c r="A2" s="38" t="s">
        <v>67</v>
      </c>
      <c r="B2" s="39"/>
      <c r="C2" s="40"/>
      <c r="D2" s="40"/>
    </row>
    <row r="3" spans="1:4" s="43" customFormat="1" ht="61.7" customHeight="1" x14ac:dyDescent="0.25">
      <c r="A3" s="41" t="s">
        <v>173</v>
      </c>
      <c r="B3" s="28" t="s">
        <v>174</v>
      </c>
      <c r="C3" s="42" t="s">
        <v>175</v>
      </c>
      <c r="D3" s="29" t="s">
        <v>176</v>
      </c>
    </row>
    <row r="4" spans="1:4" s="43" customFormat="1" ht="56.1" customHeight="1" x14ac:dyDescent="0.25">
      <c r="A4" s="41" t="s">
        <v>177</v>
      </c>
      <c r="B4" s="28" t="s">
        <v>178</v>
      </c>
      <c r="C4" s="30" t="s">
        <v>179</v>
      </c>
      <c r="D4" s="28" t="s">
        <v>180</v>
      </c>
    </row>
    <row r="5" spans="1:4" s="43" customFormat="1" ht="110.65" customHeight="1" x14ac:dyDescent="0.25">
      <c r="A5" s="41" t="s">
        <v>181</v>
      </c>
      <c r="B5" s="28" t="s">
        <v>182</v>
      </c>
      <c r="C5" s="28" t="s">
        <v>182</v>
      </c>
      <c r="D5" s="29" t="s">
        <v>183</v>
      </c>
    </row>
    <row r="6" spans="1:4" s="43" customFormat="1" ht="63.6" customHeight="1" x14ac:dyDescent="0.25">
      <c r="A6" s="41" t="s">
        <v>184</v>
      </c>
      <c r="B6" s="28" t="s">
        <v>185</v>
      </c>
      <c r="C6" s="42" t="s">
        <v>186</v>
      </c>
      <c r="D6" s="44" t="s">
        <v>187</v>
      </c>
    </row>
    <row r="7" spans="1:4" s="43" customFormat="1" ht="67.7" customHeight="1" x14ac:dyDescent="0.25">
      <c r="A7" s="41" t="s">
        <v>188</v>
      </c>
      <c r="B7" s="28" t="s">
        <v>189</v>
      </c>
      <c r="C7" s="30" t="s">
        <v>121</v>
      </c>
      <c r="D7" s="29" t="s">
        <v>190</v>
      </c>
    </row>
    <row r="8" spans="1:4" s="43" customFormat="1" ht="109.7" customHeight="1" x14ac:dyDescent="0.25">
      <c r="A8" s="41" t="s">
        <v>191</v>
      </c>
      <c r="B8" s="28" t="s">
        <v>192</v>
      </c>
      <c r="C8" s="42" t="s">
        <v>193</v>
      </c>
      <c r="D8" s="29" t="s">
        <v>194</v>
      </c>
    </row>
    <row r="9" spans="1:4" s="43" customFormat="1" ht="49.35" customHeight="1" x14ac:dyDescent="0.25">
      <c r="A9" s="41" t="s">
        <v>195</v>
      </c>
      <c r="B9" s="28" t="s">
        <v>196</v>
      </c>
      <c r="C9" s="28" t="s">
        <v>197</v>
      </c>
      <c r="D9" s="29" t="s">
        <v>198</v>
      </c>
    </row>
    <row r="10" spans="1:4" s="32" customFormat="1" ht="32.65" customHeight="1" x14ac:dyDescent="0.25">
      <c r="A10" s="70" t="s">
        <v>97</v>
      </c>
      <c r="B10" s="70"/>
      <c r="C10" s="70"/>
      <c r="D10" s="70"/>
    </row>
    <row r="11" spans="1:4" s="43" customFormat="1" ht="126.6" customHeight="1" x14ac:dyDescent="0.25">
      <c r="A11" s="41" t="s">
        <v>199</v>
      </c>
      <c r="B11" s="29" t="s">
        <v>0</v>
      </c>
      <c r="C11" s="29" t="s">
        <v>200</v>
      </c>
      <c r="D11" s="28" t="s">
        <v>201</v>
      </c>
    </row>
    <row r="12" spans="1:4" s="43" customFormat="1" ht="150" customHeight="1" x14ac:dyDescent="0.25">
      <c r="A12" s="41" t="s">
        <v>202</v>
      </c>
      <c r="B12" s="28" t="s">
        <v>203</v>
      </c>
      <c r="C12" s="28" t="s">
        <v>204</v>
      </c>
      <c r="D12" s="28" t="s">
        <v>205</v>
      </c>
    </row>
    <row r="13" spans="1:4" s="43" customFormat="1" ht="51.95" customHeight="1" x14ac:dyDescent="0.25">
      <c r="A13" s="41" t="s">
        <v>206</v>
      </c>
      <c r="B13" s="28" t="s">
        <v>207</v>
      </c>
      <c r="C13" s="28" t="s">
        <v>208</v>
      </c>
      <c r="D13" s="28" t="s">
        <v>209</v>
      </c>
    </row>
    <row r="14" spans="1:4" s="43" customFormat="1" ht="97.35" customHeight="1" x14ac:dyDescent="0.25">
      <c r="A14" s="41" t="s">
        <v>210</v>
      </c>
      <c r="B14" s="42" t="s">
        <v>5</v>
      </c>
      <c r="C14" s="29" t="s">
        <v>100</v>
      </c>
      <c r="D14" s="30" t="s">
        <v>211</v>
      </c>
    </row>
    <row r="15" spans="1:4" s="43" customFormat="1" ht="91.7" customHeight="1" x14ac:dyDescent="0.25">
      <c r="A15" s="41" t="s">
        <v>212</v>
      </c>
      <c r="B15" s="28" t="s">
        <v>3</v>
      </c>
      <c r="C15" s="29" t="s">
        <v>100</v>
      </c>
      <c r="D15" s="30" t="s">
        <v>213</v>
      </c>
    </row>
    <row r="16" spans="1:4" s="43" customFormat="1" ht="93.95" customHeight="1" x14ac:dyDescent="0.25">
      <c r="A16" s="41" t="s">
        <v>214</v>
      </c>
      <c r="B16" s="28" t="s">
        <v>6</v>
      </c>
      <c r="C16" s="29" t="s">
        <v>100</v>
      </c>
      <c r="D16" s="28" t="s">
        <v>215</v>
      </c>
    </row>
    <row r="17" spans="1:5" s="43" customFormat="1" ht="45" x14ac:dyDescent="0.25">
      <c r="A17" s="41" t="s">
        <v>216</v>
      </c>
      <c r="B17" s="28" t="s">
        <v>54</v>
      </c>
      <c r="C17" s="28" t="s">
        <v>100</v>
      </c>
      <c r="D17" s="28" t="s">
        <v>217</v>
      </c>
    </row>
    <row r="18" spans="1:5" s="43" customFormat="1" ht="125.65" customHeight="1" x14ac:dyDescent="0.25">
      <c r="A18" s="41" t="s">
        <v>218</v>
      </c>
      <c r="B18" s="28" t="s">
        <v>9</v>
      </c>
      <c r="C18" s="29" t="s">
        <v>219</v>
      </c>
      <c r="D18" s="28" t="s">
        <v>220</v>
      </c>
    </row>
    <row r="19" spans="1:5" s="43" customFormat="1" ht="79.7" customHeight="1" x14ac:dyDescent="0.25">
      <c r="A19" s="41" t="s">
        <v>221</v>
      </c>
      <c r="B19" s="30" t="s">
        <v>2</v>
      </c>
      <c r="C19" s="28" t="s">
        <v>158</v>
      </c>
      <c r="D19" s="29" t="s">
        <v>222</v>
      </c>
    </row>
    <row r="20" spans="1:5" s="43" customFormat="1" ht="94.7" customHeight="1" x14ac:dyDescent="0.25">
      <c r="A20" s="41" t="s">
        <v>223</v>
      </c>
      <c r="B20" s="28" t="s">
        <v>4</v>
      </c>
      <c r="C20" s="28" t="s">
        <v>100</v>
      </c>
      <c r="D20" s="29" t="s">
        <v>224</v>
      </c>
    </row>
    <row r="21" spans="1:5" s="24" customFormat="1" ht="33.6" customHeight="1" x14ac:dyDescent="0.25">
      <c r="A21" s="70" t="s">
        <v>109</v>
      </c>
      <c r="B21" s="70"/>
      <c r="C21" s="70"/>
      <c r="D21" s="70"/>
    </row>
    <row r="22" spans="1:5" s="43" customFormat="1" ht="60" x14ac:dyDescent="0.25">
      <c r="A22" s="41" t="s">
        <v>225</v>
      </c>
      <c r="B22" s="28" t="s">
        <v>226</v>
      </c>
      <c r="C22" s="42" t="s">
        <v>121</v>
      </c>
      <c r="D22" s="30" t="s">
        <v>227</v>
      </c>
    </row>
    <row r="23" spans="1:5" s="43" customFormat="1" ht="50.1" customHeight="1" x14ac:dyDescent="0.25">
      <c r="A23" s="41" t="s">
        <v>228</v>
      </c>
      <c r="B23" s="28" t="s">
        <v>229</v>
      </c>
      <c r="C23" s="28" t="s">
        <v>230</v>
      </c>
      <c r="D23" s="28" t="s">
        <v>231</v>
      </c>
    </row>
    <row r="24" spans="1:5" s="24" customFormat="1" ht="36.6" customHeight="1" x14ac:dyDescent="0.25">
      <c r="A24" s="71" t="s">
        <v>118</v>
      </c>
      <c r="B24" s="71"/>
      <c r="C24" s="71"/>
      <c r="D24" s="71"/>
    </row>
    <row r="25" spans="1:5" s="43" customFormat="1" ht="101.1" customHeight="1" x14ac:dyDescent="0.25">
      <c r="A25" s="41" t="s">
        <v>232</v>
      </c>
      <c r="B25" s="28" t="s">
        <v>233</v>
      </c>
      <c r="C25" s="28" t="s">
        <v>121</v>
      </c>
      <c r="D25" s="28" t="s">
        <v>234</v>
      </c>
    </row>
    <row r="26" spans="1:5" s="43" customFormat="1" ht="105" x14ac:dyDescent="0.25">
      <c r="A26" s="41" t="s">
        <v>235</v>
      </c>
      <c r="B26" s="28" t="s">
        <v>236</v>
      </c>
      <c r="C26" s="28" t="s">
        <v>121</v>
      </c>
      <c r="D26" s="28" t="s">
        <v>237</v>
      </c>
    </row>
    <row r="27" spans="1:5" s="43" customFormat="1" ht="62.1" customHeight="1" x14ac:dyDescent="0.25">
      <c r="A27" s="41" t="s">
        <v>238</v>
      </c>
      <c r="B27" s="28" t="s">
        <v>239</v>
      </c>
      <c r="C27" s="28" t="s">
        <v>121</v>
      </c>
      <c r="D27" s="28" t="s">
        <v>240</v>
      </c>
    </row>
    <row r="28" spans="1:5" s="43" customFormat="1" ht="43.7" customHeight="1" x14ac:dyDescent="0.25">
      <c r="A28" s="41" t="s">
        <v>241</v>
      </c>
      <c r="B28" s="28" t="s">
        <v>242</v>
      </c>
      <c r="C28" s="28" t="s">
        <v>121</v>
      </c>
      <c r="D28" s="28" t="s">
        <v>243</v>
      </c>
    </row>
    <row r="29" spans="1:5" s="43" customFormat="1" ht="39" customHeight="1" x14ac:dyDescent="0.25">
      <c r="A29" s="41" t="s">
        <v>244</v>
      </c>
      <c r="B29" s="28" t="s">
        <v>245</v>
      </c>
      <c r="C29" s="28" t="s">
        <v>121</v>
      </c>
      <c r="D29" s="29" t="s">
        <v>246</v>
      </c>
    </row>
    <row r="30" spans="1:5" s="43" customFormat="1" ht="39" customHeight="1" x14ac:dyDescent="0.25">
      <c r="A30" s="41" t="s">
        <v>247</v>
      </c>
      <c r="B30" s="26" t="s">
        <v>248</v>
      </c>
      <c r="C30" s="26" t="s">
        <v>129</v>
      </c>
      <c r="D30" s="26" t="s">
        <v>249</v>
      </c>
    </row>
    <row r="31" spans="1:5" ht="68.650000000000006" customHeight="1" x14ac:dyDescent="0.25">
      <c r="A31" s="41" t="s">
        <v>250</v>
      </c>
      <c r="B31" s="45" t="s">
        <v>251</v>
      </c>
      <c r="C31" s="46" t="s">
        <v>121</v>
      </c>
      <c r="D31" s="45" t="s">
        <v>252</v>
      </c>
      <c r="E31" s="47"/>
    </row>
    <row r="32" spans="1:5" s="24" customFormat="1" ht="29.65" customHeight="1" x14ac:dyDescent="0.25">
      <c r="A32" s="71" t="s">
        <v>148</v>
      </c>
      <c r="B32" s="71"/>
      <c r="C32" s="71"/>
      <c r="D32" s="71"/>
    </row>
    <row r="33" spans="1:4" s="43" customFormat="1" ht="107.65" customHeight="1" x14ac:dyDescent="0.25">
      <c r="A33" s="41" t="s">
        <v>253</v>
      </c>
      <c r="B33" s="28" t="s">
        <v>254</v>
      </c>
      <c r="C33" s="30" t="s">
        <v>255</v>
      </c>
      <c r="D33" s="28" t="s">
        <v>256</v>
      </c>
    </row>
    <row r="34" spans="1:4" s="43" customFormat="1" ht="60" x14ac:dyDescent="0.25">
      <c r="A34" s="41" t="s">
        <v>257</v>
      </c>
      <c r="B34" s="44" t="s">
        <v>258</v>
      </c>
      <c r="C34" s="44" t="s">
        <v>259</v>
      </c>
      <c r="D34" s="44" t="s">
        <v>260</v>
      </c>
    </row>
    <row r="35" spans="1:4" s="43" customFormat="1" ht="53.65" customHeight="1" x14ac:dyDescent="0.25">
      <c r="A35" s="41" t="s">
        <v>261</v>
      </c>
      <c r="B35" s="28" t="s">
        <v>262</v>
      </c>
      <c r="C35" s="28" t="s">
        <v>263</v>
      </c>
      <c r="D35" s="29" t="s">
        <v>264</v>
      </c>
    </row>
    <row r="36" spans="1:4" s="43" customFormat="1" ht="45" customHeight="1" x14ac:dyDescent="0.25">
      <c r="A36" s="41" t="s">
        <v>265</v>
      </c>
      <c r="B36" s="29" t="s">
        <v>266</v>
      </c>
      <c r="C36" s="29" t="s">
        <v>267</v>
      </c>
      <c r="D36" s="29" t="s">
        <v>268</v>
      </c>
    </row>
    <row r="37" spans="1:4" ht="15" x14ac:dyDescent="0.25"/>
    <row r="38" spans="1:4" ht="15" x14ac:dyDescent="0.25"/>
    <row r="39" spans="1:4" ht="15" x14ac:dyDescent="0.25"/>
  </sheetData>
  <mergeCells count="4">
    <mergeCell ref="A10:D10"/>
    <mergeCell ref="A21:D21"/>
    <mergeCell ref="A24:D24"/>
    <mergeCell ref="A32:D32"/>
  </mergeCells>
  <pageMargins left="0.70866141732283472" right="0.70866141732283472" top="0.74803149606299213" bottom="0.74803149606299213" header="0.31496062992125984" footer="0.31496062992125984"/>
  <pageSetup paperSize="9" scale="42" fitToHeight="0" orientation="landscape" r:id="rId1"/>
  <headerFooter>
    <oddHeader>&amp;C&amp;"Calibri"&amp;10&amp;K000000 OFFICIAL&amp;1#_x000D_</oddHeader>
    <oddFooter>&amp;C_x000D_&amp;1#&amp;"Calibri"&amp;10&amp;K000000 OFFICIAL</oddFooter>
  </headerFooter>
</worksheet>
</file>

<file path=docMetadata/LabelInfo.xml><?xml version="1.0" encoding="utf-8"?>
<clbl:labelList xmlns:clbl="http://schemas.microsoft.com/office/2020/mipLabelMetadata">
  <clbl:label id="{8fd7c08e-9c24-436d-a6ad-a8ecb8394d49}" enabled="1" method="Standard" siteId="{6e5a37bb-a961-4e4f-baae-2798a2245f3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Lot 1 - Export</vt:lpstr>
      <vt:lpstr>Lot 2 - High Growth</vt:lpstr>
      <vt:lpstr>Lot 3 - Workshops</vt:lpstr>
      <vt:lpstr>UKSPF Output Indicators</vt:lpstr>
      <vt:lpstr>UKSPF Outcome Indicators</vt:lpstr>
      <vt:lpstr>'UKSPF Outcome Indicators'!Print_Titles</vt:lpstr>
      <vt:lpstr>'UKSPF Output Indicators'!Print_Titles</vt:lpstr>
    </vt:vector>
  </TitlesOfParts>
  <Company>Nottingham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Reader</dc:creator>
  <cp:lastModifiedBy>Alex Reader</cp:lastModifiedBy>
  <cp:lastPrinted>2022-09-21T12:19:23Z</cp:lastPrinted>
  <dcterms:created xsi:type="dcterms:W3CDTF">2022-09-21T12:18:25Z</dcterms:created>
  <dcterms:modified xsi:type="dcterms:W3CDTF">2025-04-02T10:04:54Z</dcterms:modified>
</cp:coreProperties>
</file>